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LIM331" sheetId="1" r:id="rId1"/>
    <sheet name="LIM332" sheetId="2" r:id="rId2"/>
    <sheet name="LIM333" sheetId="3" r:id="rId3"/>
    <sheet name="LIM334" sheetId="4" r:id="rId4"/>
    <sheet name="LIM335" sheetId="5" r:id="rId5"/>
    <sheet name="DC33" sheetId="6" r:id="rId6"/>
    <sheet name="LIM341" sheetId="7" r:id="rId7"/>
    <sheet name="LIM343" sheetId="8" r:id="rId8"/>
    <sheet name="LIM344" sheetId="9" r:id="rId9"/>
    <sheet name="LIM345" sheetId="10" r:id="rId10"/>
    <sheet name="DC34" sheetId="11" r:id="rId11"/>
    <sheet name="LIM351" sheetId="12" r:id="rId12"/>
    <sheet name="LIM353" sheetId="13" r:id="rId13"/>
    <sheet name="LIM354" sheetId="14" r:id="rId14"/>
    <sheet name="LIM355" sheetId="15" r:id="rId15"/>
    <sheet name="DC35" sheetId="16" r:id="rId16"/>
    <sheet name="LIM361" sheetId="17" r:id="rId17"/>
    <sheet name="LIM362" sheetId="18" r:id="rId18"/>
    <sheet name="LIM366" sheetId="19" r:id="rId19"/>
    <sheet name="LIM367" sheetId="20" r:id="rId20"/>
    <sheet name="LIM368" sheetId="21" r:id="rId21"/>
    <sheet name="DC36" sheetId="22" r:id="rId22"/>
    <sheet name="LIM471" sheetId="23" r:id="rId23"/>
    <sheet name="LIM472" sheetId="24" r:id="rId24"/>
    <sheet name="LIM473" sheetId="25" r:id="rId25"/>
    <sheet name="LIM476" sheetId="26" r:id="rId26"/>
    <sheet name="DC47" sheetId="27" r:id="rId27"/>
  </sheets>
  <definedNames>
    <definedName name="_xlnm.Print_Area" localSheetId="5">'DC33'!$A$1:$K$89</definedName>
    <definedName name="_xlnm.Print_Area" localSheetId="10">'DC34'!$A$1:$K$89</definedName>
    <definedName name="_xlnm.Print_Area" localSheetId="15">'DC35'!$A$1:$K$89</definedName>
    <definedName name="_xlnm.Print_Area" localSheetId="21">'DC36'!$A$1:$K$89</definedName>
    <definedName name="_xlnm.Print_Area" localSheetId="26">'DC47'!$A$1:$K$89</definedName>
    <definedName name="_xlnm.Print_Area" localSheetId="0">'LIM331'!$A$1:$K$89</definedName>
    <definedName name="_xlnm.Print_Area" localSheetId="1">'LIM332'!$A$1:$K$89</definedName>
    <definedName name="_xlnm.Print_Area" localSheetId="2">'LIM333'!$A$1:$K$89</definedName>
    <definedName name="_xlnm.Print_Area" localSheetId="3">'LIM334'!$A$1:$K$89</definedName>
    <definedName name="_xlnm.Print_Area" localSheetId="4">'LIM335'!$A$1:$K$89</definedName>
    <definedName name="_xlnm.Print_Area" localSheetId="6">'LIM341'!$A$1:$K$89</definedName>
    <definedName name="_xlnm.Print_Area" localSheetId="7">'LIM343'!$A$1:$K$89</definedName>
    <definedName name="_xlnm.Print_Area" localSheetId="8">'LIM344'!$A$1:$K$89</definedName>
    <definedName name="_xlnm.Print_Area" localSheetId="9">'LIM345'!$A$1:$K$89</definedName>
    <definedName name="_xlnm.Print_Area" localSheetId="11">'LIM351'!$A$1:$K$89</definedName>
    <definedName name="_xlnm.Print_Area" localSheetId="12">'LIM353'!$A$1:$K$89</definedName>
    <definedName name="_xlnm.Print_Area" localSheetId="13">'LIM354'!$A$1:$K$89</definedName>
    <definedName name="_xlnm.Print_Area" localSheetId="14">'LIM355'!$A$1:$K$89</definedName>
    <definedName name="_xlnm.Print_Area" localSheetId="16">'LIM361'!$A$1:$K$89</definedName>
    <definedName name="_xlnm.Print_Area" localSheetId="17">'LIM362'!$A$1:$K$89</definedName>
    <definedName name="_xlnm.Print_Area" localSheetId="18">'LIM366'!$A$1:$K$89</definedName>
    <definedName name="_xlnm.Print_Area" localSheetId="19">'LIM367'!$A$1:$K$89</definedName>
    <definedName name="_xlnm.Print_Area" localSheetId="20">'LIM368'!$A$1:$K$89</definedName>
    <definedName name="_xlnm.Print_Area" localSheetId="22">'LIM471'!$A$1:$K$89</definedName>
    <definedName name="_xlnm.Print_Area" localSheetId="23">'LIM472'!$A$1:$K$89</definedName>
    <definedName name="_xlnm.Print_Area" localSheetId="24">'LIM473'!$A$1:$K$89</definedName>
    <definedName name="_xlnm.Print_Area" localSheetId="25">'LIM476'!$A$1:$K$89</definedName>
  </definedNames>
  <calcPr fullCalcOnLoad="1"/>
</workbook>
</file>

<file path=xl/sharedStrings.xml><?xml version="1.0" encoding="utf-8"?>
<sst xmlns="http://schemas.openxmlformats.org/spreadsheetml/2006/main" count="3078" uniqueCount="125">
  <si>
    <t>Limpopo: Greater Giyani(LIM331) - Table A10 Basic Service Delivery Measurement for 4th Quarter ended 30 June 2019 (Figures Finalised as at 2019/11/09)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</si>
  <si>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</si>
  <si>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</si>
  <si>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</si>
  <si>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</si>
  <si>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</si>
  <si>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</si>
  <si>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</si>
  <si>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</si>
  <si>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</si>
  <si>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</si>
  <si>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</si>
  <si>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</si>
  <si>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</si>
  <si>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</si>
  <si>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</si>
  <si>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Household service targets</t>
  </si>
  <si>
    <t>1</t>
  </si>
  <si>
    <t>Water:</t>
  </si>
  <si>
    <t>Piped water inside dwelling</t>
  </si>
  <si>
    <t>Piped water inside yard (but not in dwelling)</t>
  </si>
  <si>
    <t>Using public tap (at least min.service level)</t>
  </si>
  <si>
    <t>2</t>
  </si>
  <si>
    <t>Other water supply (at least min.service level)</t>
  </si>
  <si>
    <t>4</t>
  </si>
  <si>
    <t>Minimum Service Level and Above sub-total</t>
  </si>
  <si>
    <t>Using public tap (&lt; min.service level)</t>
  </si>
  <si>
    <t>3</t>
  </si>
  <si>
    <t>Other water supply (&lt; min.service level)</t>
  </si>
  <si>
    <t>No water supply</t>
  </si>
  <si>
    <t>Below Minimum Service Level sub-total</t>
  </si>
  <si>
    <t>Total number of households</t>
  </si>
  <si>
    <t>5</t>
  </si>
  <si>
    <t>Sanitation/sewerage: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</si>
  <si>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</si>
  <si>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</si>
  <si>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</si>
  <si>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</si>
  <si>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</si>
  <si>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</si>
  <si>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</si>
  <si>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</si>
  <si>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Energy: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</si>
  <si>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</si>
  <si>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</si>
  <si>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</si>
  <si>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</si>
  <si>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</si>
  <si>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Refuse: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</si>
  <si>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</si>
  <si>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</si>
  <si>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</si>
  <si>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</si>
  <si>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</si>
  <si>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</si>
  <si>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</si>
  <si>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7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</si>
  <si>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</si>
  <si>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</si>
  <si>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</si>
  <si>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</si>
  <si>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</si>
  <si>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8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</si>
  <si>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</si>
  <si>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</si>
  <si>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</si>
  <si>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</si>
  <si>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</si>
  <si>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</si>
  <si>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</si>
  <si>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</si>
  <si>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</si>
  <si>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</si>
  <si>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</si>
  <si>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</si>
  <si>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</si>
  <si>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</si>
  <si>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</si>
  <si>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</si>
  <si>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</si>
  <si>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</si>
  <si>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</si>
  <si>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</si>
  <si>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</si>
  <si>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</si>
  <si>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</si>
  <si>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6</t>
  </si>
  <si>
    <t>Other</t>
  </si>
  <si>
    <t>Total revenue cost of subsidised services provided</t>
  </si>
  <si>
    <t>Limpopo: Greater Letaba(LIM332) - Table A10 Basic Service Delivery Measurement for 4th Quarter ended 30 June 2019 (Figures Finalised as at 2019/11/09)</t>
  </si>
  <si>
    <t>Limpopo: Greater Tzaneen(LIM333) - Table A10 Basic Service Delivery Measurement for 4th Quarter ended 30 June 2019 (Figures Finalised as at 2019/11/09)</t>
  </si>
  <si>
    <t>Limpopo: Ba-Phalaborwa(LIM334) - Table A10 Basic Service Delivery Measurement for 4th Quarter ended 30 June 2019 (Figures Finalised as at 2019/11/09)</t>
  </si>
  <si>
    <t>Limpopo: Maruleng(LIM335) - Table A10 Basic Service Delivery Measurement for 4th Quarter ended 30 June 2019 (Figures Finalised as at 2019/11/09)</t>
  </si>
  <si>
    <t>Limpopo: Mopani(DC33) - Table A10 Basic Service Delivery Measurement for 4th Quarter ended 30 June 2019 (Figures Finalised as at 2019/11/09)</t>
  </si>
  <si>
    <t>Limpopo: Musina(LIM341) - Table A10 Basic Service Delivery Measurement for 4th Quarter ended 30 June 2019 (Figures Finalised as at 2019/11/09)</t>
  </si>
  <si>
    <t>Limpopo: Thulamela(LIM343) - Table A10 Basic Service Delivery Measurement for 4th Quarter ended 30 June 2019 (Figures Finalised as at 2019/11/09)</t>
  </si>
  <si>
    <t>Limpopo: Makhado(LIM344) - Table A10 Basic Service Delivery Measurement for 4th Quarter ended 30 June 2019 (Figures Finalised as at 2019/11/09)</t>
  </si>
  <si>
    <t>Limpopo: Collins Chabane(LIM345) - Table A10 Basic Service Delivery Measurement for 4th Quarter ended 30 June 2019 (Figures Finalised as at 2019/11/09)</t>
  </si>
  <si>
    <t>Limpopo: Vhembe(DC34) - Table A10 Basic Service Delivery Measurement for 4th Quarter ended 30 June 2019 (Figures Finalised as at 2019/11/09)</t>
  </si>
  <si>
    <t>Limpopo: Blouberg(LIM351) - Table A10 Basic Service Delivery Measurement for 4th Quarter ended 30 June 2019 (Figures Finalised as at 2019/11/09)</t>
  </si>
  <si>
    <t>Limpopo: Molemole(LIM353) - Table A10 Basic Service Delivery Measurement for 4th Quarter ended 30 June 2019 (Figures Finalised as at 2019/11/09)</t>
  </si>
  <si>
    <t>Limpopo: Polokwane(LIM354) - Table A10 Basic Service Delivery Measurement for 4th Quarter ended 30 June 2019 (Figures Finalised as at 2019/11/09)</t>
  </si>
  <si>
    <t>Limpopo: Lepelle-Nkumpi(LIM355) - Table A10 Basic Service Delivery Measurement for 4th Quarter ended 30 June 2019 (Figures Finalised as at 2019/11/09)</t>
  </si>
  <si>
    <t>Limpopo: Capricorn(DC35) - Table A10 Basic Service Delivery Measurement for 4th Quarter ended 30 June 2019 (Figures Finalised as at 2019/11/09)</t>
  </si>
  <si>
    <t>Limpopo: Thabazimbi(LIM361) - Table A10 Basic Service Delivery Measurement for 4th Quarter ended 30 June 2019 (Figures Finalised as at 2019/11/09)</t>
  </si>
  <si>
    <t>Limpopo: Lephalale(LIM362) - Table A10 Basic Service Delivery Measurement for 4th Quarter ended 30 June 2019 (Figures Finalised as at 2019/11/09)</t>
  </si>
  <si>
    <t>Limpopo: Bela Bela(LIM366) - Table A10 Basic Service Delivery Measurement for 4th Quarter ended 30 June 2019 (Figures Finalised as at 2019/11/09)</t>
  </si>
  <si>
    <t>Limpopo: Mogalakwena(LIM367) - Table A10 Basic Service Delivery Measurement for 4th Quarter ended 30 June 2019 (Figures Finalised as at 2019/11/09)</t>
  </si>
  <si>
    <t>Limpopo: Modimolle-Mookgopong(LIM368) - Table A10 Basic Service Delivery Measurement for 4th Quarter ended 30 June 2019 (Figures Finalised as at 2019/11/09)</t>
  </si>
  <si>
    <t>Limpopo: Waterberg(DC36) - Table A10 Basic Service Delivery Measurement for 4th Quarter ended 30 June 2019 (Figures Finalised as at 2019/11/09)</t>
  </si>
  <si>
    <t>Limpopo: Ephraim Mogale(LIM471) - Table A10 Basic Service Delivery Measurement for 4th Quarter ended 30 June 2019 (Figures Finalised as at 2019/11/09)</t>
  </si>
  <si>
    <t>Limpopo: Elias Motsoaledi(LIM472) - Table A10 Basic Service Delivery Measurement for 4th Quarter ended 30 June 2019 (Figures Finalised as at 2019/11/09)</t>
  </si>
  <si>
    <t>Limpopo: Makhuduthamaga(LIM473) - Table A10 Basic Service Delivery Measurement for 4th Quarter ended 30 June 2019 (Figures Finalised as at 2019/11/09)</t>
  </si>
  <si>
    <t>Limpopo: Tubatse Fetakgomo(LIM476) - Table A10 Basic Service Delivery Measurement for 4th Quarter ended 30 June 2019 (Figures Finalised as at 2019/11/09)</t>
  </si>
  <si>
    <t>Limpopo: Sekhukhune(DC47) - Table A10 Basic Service Delivery Measurement for 4th Quarter ended 30 June 2019 (Figures Finalised as at 2019/11/09)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</si>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</sst>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_(* #,##0_);_(* \(#,##0\);_(* &quot;–&quot;?_);_(@_)"/>
    <numFmt numFmtId="179" formatCode="_(* #,##0_);_(* \(#,##0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7" fontId="2" fillId="0" borderId="18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17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2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indent="1"/>
      <protection/>
    </xf>
    <xf numFmtId="0" fontId="6" fillId="0" borderId="17" xfId="0" applyNumberFormat="1" applyFont="1" applyFill="1" applyBorder="1" applyAlignment="1" applyProtection="1">
      <alignment horizontal="right" inden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left" inden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inden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9" fontId="2" fillId="0" borderId="18" xfId="0" applyNumberFormat="1" applyFont="1" applyFill="1" applyBorder="1" applyAlignment="1" applyProtection="1">
      <alignment/>
      <protection/>
    </xf>
    <xf numFmtId="179" fontId="2" fillId="0" borderId="19" xfId="0" applyNumberFormat="1" applyFont="1" applyFill="1" applyBorder="1" applyAlignment="1" applyProtection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20" xfId="0" applyNumberFormat="1" applyFont="1" applyFill="1" applyBorder="1" applyAlignment="1" applyProtection="1">
      <alignment/>
      <protection/>
    </xf>
    <xf numFmtId="179" fontId="4" fillId="0" borderId="18" xfId="0" applyNumberFormat="1" applyFont="1" applyFill="1" applyBorder="1" applyAlignment="1" applyProtection="1">
      <alignment/>
      <protection/>
    </xf>
    <xf numFmtId="179" fontId="4" fillId="0" borderId="19" xfId="0" applyNumberFormat="1" applyFont="1" applyFill="1" applyBorder="1" applyAlignment="1" applyProtection="1">
      <alignment/>
      <protection/>
    </xf>
    <xf numFmtId="179" fontId="4" fillId="0" borderId="17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0" xfId="0" applyNumberFormat="1" applyFont="1" applyFill="1" applyBorder="1" applyAlignment="1" applyProtection="1">
      <alignment/>
      <protection/>
    </xf>
    <xf numFmtId="179" fontId="4" fillId="0" borderId="24" xfId="0" applyNumberFormat="1" applyFont="1" applyFill="1" applyBorder="1" applyAlignment="1" applyProtection="1">
      <alignment/>
      <protection/>
    </xf>
    <xf numFmtId="179" fontId="4" fillId="0" borderId="25" xfId="0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0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31" xfId="0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 applyProtection="1">
      <alignment/>
      <protection/>
    </xf>
    <xf numFmtId="179" fontId="2" fillId="0" borderId="24" xfId="0" applyNumberFormat="1" applyFont="1" applyFill="1" applyBorder="1" applyAlignment="1" applyProtection="1">
      <alignment/>
      <protection/>
    </xf>
    <xf numFmtId="179" fontId="2" fillId="0" borderId="25" xfId="0" applyNumberFormat="1" applyFont="1" applyFill="1" applyBorder="1" applyAlignment="1" applyProtection="1">
      <alignment/>
      <protection/>
    </xf>
    <xf numFmtId="179" fontId="2" fillId="0" borderId="26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79" fontId="4" fillId="0" borderId="22" xfId="0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179" fontId="4" fillId="0" borderId="21" xfId="0" applyNumberFormat="1" applyFont="1" applyFill="1" applyBorder="1" applyAlignment="1" applyProtection="1">
      <alignment/>
      <protection/>
    </xf>
    <xf numFmtId="179" fontId="4" fillId="0" borderId="35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36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2" fillId="0" borderId="38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/>
      <protection/>
    </xf>
    <xf numFmtId="179" fontId="4" fillId="0" borderId="43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79" fontId="4" fillId="0" borderId="17" xfId="42" applyNumberFormat="1" applyFont="1" applyFill="1" applyBorder="1" applyAlignment="1" applyProtection="1">
      <alignment/>
      <protection/>
    </xf>
    <xf numFmtId="179" fontId="4" fillId="0" borderId="1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0" borderId="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0" borderId="21" xfId="42" applyNumberFormat="1" applyFont="1" applyFill="1" applyBorder="1" applyAlignment="1" applyProtection="1">
      <alignment/>
      <protection/>
    </xf>
    <xf numFmtId="179" fontId="4" fillId="0" borderId="22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6019</v>
      </c>
      <c r="D38" s="58">
        <v>6019</v>
      </c>
      <c r="E38" s="59">
        <v>6019</v>
      </c>
      <c r="F38" s="60">
        <v>6019</v>
      </c>
      <c r="G38" s="58">
        <v>6019</v>
      </c>
      <c r="H38" s="61">
        <v>6019</v>
      </c>
      <c r="I38" s="62">
        <v>6019</v>
      </c>
      <c r="J38" s="58">
        <v>6019</v>
      </c>
      <c r="K38" s="59">
        <v>6019</v>
      </c>
    </row>
    <row r="39" spans="1:11" ht="12.75">
      <c r="A39" s="19" t="s">
        <v>25</v>
      </c>
      <c r="B39" s="11"/>
      <c r="C39" s="38">
        <f>+C38</f>
        <v>6019</v>
      </c>
      <c r="D39" s="38">
        <f aca="true" t="shared" si="9" ref="D39:K39">+D38</f>
        <v>6019</v>
      </c>
      <c r="E39" s="39">
        <f t="shared" si="9"/>
        <v>6019</v>
      </c>
      <c r="F39" s="40">
        <f t="shared" si="9"/>
        <v>6019</v>
      </c>
      <c r="G39" s="38">
        <f t="shared" si="9"/>
        <v>6019</v>
      </c>
      <c r="H39" s="41">
        <f t="shared" si="9"/>
        <v>6019</v>
      </c>
      <c r="I39" s="42">
        <f t="shared" si="9"/>
        <v>6019</v>
      </c>
      <c r="J39" s="38">
        <f t="shared" si="9"/>
        <v>6019</v>
      </c>
      <c r="K39" s="39">
        <f t="shared" si="9"/>
        <v>6019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6019</v>
      </c>
      <c r="D46" s="53">
        <f aca="true" t="shared" si="11" ref="D46:K46">+D39+D45</f>
        <v>6019</v>
      </c>
      <c r="E46" s="54">
        <f t="shared" si="11"/>
        <v>6019</v>
      </c>
      <c r="F46" s="55">
        <f t="shared" si="11"/>
        <v>6019</v>
      </c>
      <c r="G46" s="53">
        <f t="shared" si="11"/>
        <v>6019</v>
      </c>
      <c r="H46" s="56">
        <f t="shared" si="11"/>
        <v>6019</v>
      </c>
      <c r="I46" s="57">
        <f t="shared" si="11"/>
        <v>6019</v>
      </c>
      <c r="J46" s="53">
        <f t="shared" si="11"/>
        <v>6019</v>
      </c>
      <c r="K46" s="54">
        <f t="shared" si="11"/>
        <v>6019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>
        <v>1500000</v>
      </c>
      <c r="J71" s="70">
        <v>2000000</v>
      </c>
      <c r="K71" s="71">
        <v>2500000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1500000</v>
      </c>
      <c r="J79" s="75">
        <f t="shared" si="13"/>
        <v>2000000</v>
      </c>
      <c r="K79" s="76">
        <f t="shared" si="13"/>
        <v>2500000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4373</v>
      </c>
      <c r="E6" s="39">
        <v>4373</v>
      </c>
      <c r="F6" s="40">
        <v>4373</v>
      </c>
      <c r="G6" s="38">
        <v>4373</v>
      </c>
      <c r="H6" s="41">
        <v>4373</v>
      </c>
      <c r="I6" s="42">
        <v>4373</v>
      </c>
      <c r="J6" s="38">
        <v>4373</v>
      </c>
      <c r="K6" s="39">
        <v>4373</v>
      </c>
    </row>
    <row r="7" spans="1:11" ht="12.75">
      <c r="A7" s="18" t="s">
        <v>20</v>
      </c>
      <c r="B7" s="11"/>
      <c r="C7" s="38"/>
      <c r="D7" s="38">
        <v>35745</v>
      </c>
      <c r="E7" s="39">
        <v>35745</v>
      </c>
      <c r="F7" s="40">
        <v>35745</v>
      </c>
      <c r="G7" s="38">
        <v>35745</v>
      </c>
      <c r="H7" s="41">
        <v>35745</v>
      </c>
      <c r="I7" s="42">
        <v>35745</v>
      </c>
      <c r="J7" s="38">
        <v>35745</v>
      </c>
      <c r="K7" s="39">
        <v>35745</v>
      </c>
    </row>
    <row r="8" spans="1:11" ht="12.75">
      <c r="A8" s="18" t="s">
        <v>21</v>
      </c>
      <c r="B8" s="11" t="s">
        <v>22</v>
      </c>
      <c r="C8" s="38"/>
      <c r="D8" s="38">
        <v>24900</v>
      </c>
      <c r="E8" s="39">
        <v>24900</v>
      </c>
      <c r="F8" s="40">
        <v>24900</v>
      </c>
      <c r="G8" s="38">
        <v>24900</v>
      </c>
      <c r="H8" s="41">
        <v>24900</v>
      </c>
      <c r="I8" s="42">
        <v>24900</v>
      </c>
      <c r="J8" s="38">
        <v>24900</v>
      </c>
      <c r="K8" s="39">
        <v>24900</v>
      </c>
    </row>
    <row r="9" spans="1:11" ht="12.75">
      <c r="A9" s="18" t="s">
        <v>23</v>
      </c>
      <c r="B9" s="11" t="s">
        <v>24</v>
      </c>
      <c r="C9" s="38"/>
      <c r="D9" s="38">
        <v>7016</v>
      </c>
      <c r="E9" s="39">
        <v>7016</v>
      </c>
      <c r="F9" s="40">
        <v>2880</v>
      </c>
      <c r="G9" s="38">
        <v>7016</v>
      </c>
      <c r="H9" s="41">
        <v>7016</v>
      </c>
      <c r="I9" s="42">
        <v>7016</v>
      </c>
      <c r="J9" s="38">
        <v>7016</v>
      </c>
      <c r="K9" s="39">
        <v>7016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72034</v>
      </c>
      <c r="E10" s="44">
        <f t="shared" si="0"/>
        <v>72034</v>
      </c>
      <c r="F10" s="45">
        <f t="shared" si="0"/>
        <v>67898</v>
      </c>
      <c r="G10" s="43">
        <f t="shared" si="0"/>
        <v>72034</v>
      </c>
      <c r="H10" s="46">
        <f t="shared" si="0"/>
        <v>72034</v>
      </c>
      <c r="I10" s="47">
        <f t="shared" si="0"/>
        <v>72034</v>
      </c>
      <c r="J10" s="43">
        <f t="shared" si="0"/>
        <v>72034</v>
      </c>
      <c r="K10" s="44">
        <f t="shared" si="0"/>
        <v>72034</v>
      </c>
    </row>
    <row r="11" spans="1:11" ht="12.75">
      <c r="A11" s="18" t="s">
        <v>26</v>
      </c>
      <c r="B11" s="11" t="s">
        <v>27</v>
      </c>
      <c r="C11" s="38"/>
      <c r="D11" s="38">
        <v>15348</v>
      </c>
      <c r="E11" s="39">
        <v>15348</v>
      </c>
      <c r="F11" s="40">
        <v>15348</v>
      </c>
      <c r="G11" s="38">
        <v>15348</v>
      </c>
      <c r="H11" s="41">
        <v>15348</v>
      </c>
      <c r="I11" s="42">
        <v>15348</v>
      </c>
      <c r="J11" s="38">
        <v>15348</v>
      </c>
      <c r="K11" s="39">
        <v>15348</v>
      </c>
    </row>
    <row r="12" spans="1:11" ht="12.75">
      <c r="A12" s="18" t="s">
        <v>28</v>
      </c>
      <c r="B12" s="11" t="s">
        <v>24</v>
      </c>
      <c r="C12" s="38"/>
      <c r="D12" s="38">
        <v>4554</v>
      </c>
      <c r="E12" s="39">
        <v>4554</v>
      </c>
      <c r="F12" s="40">
        <v>8689</v>
      </c>
      <c r="G12" s="38">
        <v>4554</v>
      </c>
      <c r="H12" s="41">
        <v>4554</v>
      </c>
      <c r="I12" s="42">
        <v>4554</v>
      </c>
      <c r="J12" s="38">
        <v>4554</v>
      </c>
      <c r="K12" s="39">
        <v>4554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19902</v>
      </c>
      <c r="E14" s="49">
        <f t="shared" si="1"/>
        <v>19902</v>
      </c>
      <c r="F14" s="50">
        <f t="shared" si="1"/>
        <v>24037</v>
      </c>
      <c r="G14" s="48">
        <f t="shared" si="1"/>
        <v>19902</v>
      </c>
      <c r="H14" s="51">
        <f t="shared" si="1"/>
        <v>19902</v>
      </c>
      <c r="I14" s="52">
        <f t="shared" si="1"/>
        <v>19902</v>
      </c>
      <c r="J14" s="48">
        <f t="shared" si="1"/>
        <v>19902</v>
      </c>
      <c r="K14" s="49">
        <f t="shared" si="1"/>
        <v>19902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91936</v>
      </c>
      <c r="E15" s="54">
        <f t="shared" si="2"/>
        <v>91936</v>
      </c>
      <c r="F15" s="55">
        <f t="shared" si="2"/>
        <v>91935</v>
      </c>
      <c r="G15" s="53">
        <f t="shared" si="2"/>
        <v>91936</v>
      </c>
      <c r="H15" s="56">
        <f t="shared" si="2"/>
        <v>91936</v>
      </c>
      <c r="I15" s="57">
        <f t="shared" si="2"/>
        <v>91936</v>
      </c>
      <c r="J15" s="53">
        <f t="shared" si="2"/>
        <v>91936</v>
      </c>
      <c r="K15" s="54">
        <f t="shared" si="2"/>
        <v>91936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9335</v>
      </c>
      <c r="E17" s="39">
        <v>9335</v>
      </c>
      <c r="F17" s="40">
        <v>7083</v>
      </c>
      <c r="G17" s="38">
        <v>9335</v>
      </c>
      <c r="H17" s="41">
        <v>9335</v>
      </c>
      <c r="I17" s="42">
        <v>9335</v>
      </c>
      <c r="J17" s="38">
        <v>9335</v>
      </c>
      <c r="K17" s="39">
        <v>9335</v>
      </c>
    </row>
    <row r="18" spans="1:11" ht="12.75">
      <c r="A18" s="18" t="s">
        <v>35</v>
      </c>
      <c r="B18" s="11"/>
      <c r="C18" s="38"/>
      <c r="D18" s="38"/>
      <c r="E18" s="39"/>
      <c r="F18" s="40">
        <v>1041</v>
      </c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>
        <v>2233</v>
      </c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>
        <v>68462</v>
      </c>
      <c r="E20" s="39">
        <v>68462</v>
      </c>
      <c r="F20" s="40">
        <v>31796</v>
      </c>
      <c r="G20" s="38">
        <v>68462</v>
      </c>
      <c r="H20" s="41">
        <v>68462</v>
      </c>
      <c r="I20" s="42">
        <v>68462</v>
      </c>
      <c r="J20" s="38">
        <v>68462</v>
      </c>
      <c r="K20" s="39">
        <v>68462</v>
      </c>
    </row>
    <row r="21" spans="1:11" ht="12.75">
      <c r="A21" s="18" t="s">
        <v>38</v>
      </c>
      <c r="B21" s="11"/>
      <c r="C21" s="38"/>
      <c r="D21" s="38"/>
      <c r="E21" s="39"/>
      <c r="F21" s="40">
        <v>35288</v>
      </c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77797</v>
      </c>
      <c r="E22" s="44">
        <f t="shared" si="3"/>
        <v>77797</v>
      </c>
      <c r="F22" s="45">
        <f t="shared" si="3"/>
        <v>77441</v>
      </c>
      <c r="G22" s="43">
        <f t="shared" si="3"/>
        <v>77797</v>
      </c>
      <c r="H22" s="46">
        <f t="shared" si="3"/>
        <v>77797</v>
      </c>
      <c r="I22" s="47">
        <f t="shared" si="3"/>
        <v>77797</v>
      </c>
      <c r="J22" s="43">
        <f t="shared" si="3"/>
        <v>77797</v>
      </c>
      <c r="K22" s="44">
        <f t="shared" si="3"/>
        <v>77797</v>
      </c>
    </row>
    <row r="23" spans="1:11" ht="12.75">
      <c r="A23" s="18" t="s">
        <v>39</v>
      </c>
      <c r="B23" s="11"/>
      <c r="C23" s="38"/>
      <c r="D23" s="38"/>
      <c r="E23" s="39"/>
      <c r="F23" s="40">
        <v>92</v>
      </c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>
        <v>14139</v>
      </c>
      <c r="E24" s="39">
        <v>14139</v>
      </c>
      <c r="F24" s="40">
        <v>3178</v>
      </c>
      <c r="G24" s="38">
        <v>14139</v>
      </c>
      <c r="H24" s="41">
        <v>14139</v>
      </c>
      <c r="I24" s="42">
        <v>14139</v>
      </c>
      <c r="J24" s="38">
        <v>14139</v>
      </c>
      <c r="K24" s="39">
        <v>14139</v>
      </c>
    </row>
    <row r="25" spans="1:11" ht="12.75">
      <c r="A25" s="18" t="s">
        <v>41</v>
      </c>
      <c r="B25" s="11"/>
      <c r="C25" s="38"/>
      <c r="D25" s="38"/>
      <c r="E25" s="39"/>
      <c r="F25" s="40">
        <v>11225</v>
      </c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14139</v>
      </c>
      <c r="E26" s="49">
        <f t="shared" si="4"/>
        <v>14139</v>
      </c>
      <c r="F26" s="50">
        <f t="shared" si="4"/>
        <v>14495</v>
      </c>
      <c r="G26" s="48">
        <f t="shared" si="4"/>
        <v>14139</v>
      </c>
      <c r="H26" s="51">
        <f t="shared" si="4"/>
        <v>14139</v>
      </c>
      <c r="I26" s="52">
        <f t="shared" si="4"/>
        <v>14139</v>
      </c>
      <c r="J26" s="48">
        <f t="shared" si="4"/>
        <v>14139</v>
      </c>
      <c r="K26" s="49">
        <f t="shared" si="4"/>
        <v>14139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91936</v>
      </c>
      <c r="E27" s="54">
        <f t="shared" si="5"/>
        <v>91936</v>
      </c>
      <c r="F27" s="55">
        <f t="shared" si="5"/>
        <v>91936</v>
      </c>
      <c r="G27" s="53">
        <f t="shared" si="5"/>
        <v>91936</v>
      </c>
      <c r="H27" s="56">
        <f t="shared" si="5"/>
        <v>91936</v>
      </c>
      <c r="I27" s="57">
        <f t="shared" si="5"/>
        <v>91936</v>
      </c>
      <c r="J27" s="53">
        <f t="shared" si="5"/>
        <v>91936</v>
      </c>
      <c r="K27" s="54">
        <f t="shared" si="5"/>
        <v>91936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3506</v>
      </c>
      <c r="E29" s="39">
        <v>3506</v>
      </c>
      <c r="F29" s="40">
        <v>3506</v>
      </c>
      <c r="G29" s="38">
        <v>3506</v>
      </c>
      <c r="H29" s="41">
        <v>3506</v>
      </c>
      <c r="I29" s="42">
        <v>3506</v>
      </c>
      <c r="J29" s="38">
        <v>3506</v>
      </c>
      <c r="K29" s="39">
        <v>3506</v>
      </c>
    </row>
    <row r="30" spans="1:11" ht="12.75">
      <c r="A30" s="18" t="s">
        <v>44</v>
      </c>
      <c r="B30" s="11"/>
      <c r="C30" s="38"/>
      <c r="D30" s="38">
        <v>82367</v>
      </c>
      <c r="E30" s="39">
        <v>82367</v>
      </c>
      <c r="F30" s="40">
        <v>82367</v>
      </c>
      <c r="G30" s="38">
        <v>82367</v>
      </c>
      <c r="H30" s="41">
        <v>82367</v>
      </c>
      <c r="I30" s="42">
        <v>82367</v>
      </c>
      <c r="J30" s="38">
        <v>82367</v>
      </c>
      <c r="K30" s="39">
        <v>82367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85873</v>
      </c>
      <c r="E31" s="44">
        <f t="shared" si="6"/>
        <v>85873</v>
      </c>
      <c r="F31" s="45">
        <f t="shared" si="6"/>
        <v>85873</v>
      </c>
      <c r="G31" s="43">
        <f t="shared" si="6"/>
        <v>85873</v>
      </c>
      <c r="H31" s="46">
        <f t="shared" si="6"/>
        <v>85873</v>
      </c>
      <c r="I31" s="47">
        <f t="shared" si="6"/>
        <v>85873</v>
      </c>
      <c r="J31" s="43">
        <f t="shared" si="6"/>
        <v>85873</v>
      </c>
      <c r="K31" s="44">
        <f t="shared" si="6"/>
        <v>85873</v>
      </c>
    </row>
    <row r="32" spans="1:11" ht="12.75">
      <c r="A32" s="18" t="s">
        <v>45</v>
      </c>
      <c r="B32" s="11"/>
      <c r="C32" s="38"/>
      <c r="D32" s="38"/>
      <c r="E32" s="39"/>
      <c r="F32" s="40">
        <v>247</v>
      </c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>
        <v>6063</v>
      </c>
      <c r="E34" s="39">
        <v>6064</v>
      </c>
      <c r="F34" s="40">
        <v>1112</v>
      </c>
      <c r="G34" s="38">
        <v>6066</v>
      </c>
      <c r="H34" s="41">
        <v>6067</v>
      </c>
      <c r="I34" s="42">
        <v>6068</v>
      </c>
      <c r="J34" s="38">
        <v>6069</v>
      </c>
      <c r="K34" s="39">
        <v>6070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6063</v>
      </c>
      <c r="E35" s="49">
        <f t="shared" si="7"/>
        <v>6064</v>
      </c>
      <c r="F35" s="50">
        <f t="shared" si="7"/>
        <v>1359</v>
      </c>
      <c r="G35" s="48">
        <f t="shared" si="7"/>
        <v>6066</v>
      </c>
      <c r="H35" s="51">
        <f t="shared" si="7"/>
        <v>6067</v>
      </c>
      <c r="I35" s="52">
        <f t="shared" si="7"/>
        <v>6068</v>
      </c>
      <c r="J35" s="48">
        <f t="shared" si="7"/>
        <v>6069</v>
      </c>
      <c r="K35" s="49">
        <f t="shared" si="7"/>
        <v>6070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91936</v>
      </c>
      <c r="E36" s="54">
        <f t="shared" si="8"/>
        <v>91937</v>
      </c>
      <c r="F36" s="55">
        <f t="shared" si="8"/>
        <v>87232</v>
      </c>
      <c r="G36" s="53">
        <f t="shared" si="8"/>
        <v>91939</v>
      </c>
      <c r="H36" s="56">
        <f t="shared" si="8"/>
        <v>91940</v>
      </c>
      <c r="I36" s="57">
        <f t="shared" si="8"/>
        <v>91941</v>
      </c>
      <c r="J36" s="53">
        <f t="shared" si="8"/>
        <v>91942</v>
      </c>
      <c r="K36" s="54">
        <f t="shared" si="8"/>
        <v>91943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3836</v>
      </c>
      <c r="E38" s="59">
        <v>3836</v>
      </c>
      <c r="F38" s="60"/>
      <c r="G38" s="58">
        <v>3836</v>
      </c>
      <c r="H38" s="61">
        <v>3836</v>
      </c>
      <c r="I38" s="62">
        <v>3836</v>
      </c>
      <c r="J38" s="58">
        <v>3836</v>
      </c>
      <c r="K38" s="59">
        <v>3836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3836</v>
      </c>
      <c r="E39" s="39">
        <f t="shared" si="9"/>
        <v>3836</v>
      </c>
      <c r="F39" s="40">
        <f t="shared" si="9"/>
        <v>0</v>
      </c>
      <c r="G39" s="38">
        <f t="shared" si="9"/>
        <v>3836</v>
      </c>
      <c r="H39" s="41">
        <f t="shared" si="9"/>
        <v>3836</v>
      </c>
      <c r="I39" s="42">
        <f t="shared" si="9"/>
        <v>3836</v>
      </c>
      <c r="J39" s="38">
        <f t="shared" si="9"/>
        <v>3836</v>
      </c>
      <c r="K39" s="39">
        <f t="shared" si="9"/>
        <v>3836</v>
      </c>
    </row>
    <row r="40" spans="1:11" ht="12.75">
      <c r="A40" s="18" t="s">
        <v>50</v>
      </c>
      <c r="B40" s="11"/>
      <c r="C40" s="38"/>
      <c r="D40" s="38">
        <v>120</v>
      </c>
      <c r="E40" s="39">
        <v>120</v>
      </c>
      <c r="F40" s="40"/>
      <c r="G40" s="38">
        <v>120</v>
      </c>
      <c r="H40" s="41">
        <v>120</v>
      </c>
      <c r="I40" s="42">
        <v>120</v>
      </c>
      <c r="J40" s="38">
        <v>120</v>
      </c>
      <c r="K40" s="39">
        <v>120</v>
      </c>
    </row>
    <row r="41" spans="1:11" ht="12.75">
      <c r="A41" s="18" t="s">
        <v>51</v>
      </c>
      <c r="B41" s="11"/>
      <c r="C41" s="38"/>
      <c r="D41" s="38">
        <v>1474</v>
      </c>
      <c r="E41" s="39">
        <v>1474</v>
      </c>
      <c r="F41" s="40"/>
      <c r="G41" s="38">
        <v>1474</v>
      </c>
      <c r="H41" s="41">
        <v>1474</v>
      </c>
      <c r="I41" s="42">
        <v>1474</v>
      </c>
      <c r="J41" s="38">
        <v>1474</v>
      </c>
      <c r="K41" s="39">
        <v>1474</v>
      </c>
    </row>
    <row r="42" spans="1:11" ht="12.75">
      <c r="A42" s="18" t="s">
        <v>52</v>
      </c>
      <c r="B42" s="11"/>
      <c r="C42" s="38"/>
      <c r="D42" s="38">
        <v>79045</v>
      </c>
      <c r="E42" s="39">
        <v>79045</v>
      </c>
      <c r="F42" s="40"/>
      <c r="G42" s="38">
        <v>79045</v>
      </c>
      <c r="H42" s="41">
        <v>79045</v>
      </c>
      <c r="I42" s="42">
        <v>79045</v>
      </c>
      <c r="J42" s="38">
        <v>79045</v>
      </c>
      <c r="K42" s="39">
        <v>79045</v>
      </c>
    </row>
    <row r="43" spans="1:11" ht="12.75">
      <c r="A43" s="18" t="s">
        <v>53</v>
      </c>
      <c r="B43" s="11"/>
      <c r="C43" s="38"/>
      <c r="D43" s="38">
        <v>1117</v>
      </c>
      <c r="E43" s="39">
        <v>1117</v>
      </c>
      <c r="F43" s="40"/>
      <c r="G43" s="38">
        <v>1117</v>
      </c>
      <c r="H43" s="41">
        <v>1117</v>
      </c>
      <c r="I43" s="42">
        <v>1117</v>
      </c>
      <c r="J43" s="38">
        <v>1117</v>
      </c>
      <c r="K43" s="39">
        <v>1117</v>
      </c>
    </row>
    <row r="44" spans="1:11" ht="12.75">
      <c r="A44" s="18" t="s">
        <v>54</v>
      </c>
      <c r="B44" s="11"/>
      <c r="C44" s="38"/>
      <c r="D44" s="38">
        <v>6344</v>
      </c>
      <c r="E44" s="39">
        <v>6344</v>
      </c>
      <c r="F44" s="40"/>
      <c r="G44" s="38">
        <v>6344</v>
      </c>
      <c r="H44" s="41">
        <v>6344</v>
      </c>
      <c r="I44" s="42">
        <v>6344</v>
      </c>
      <c r="J44" s="38">
        <v>6344</v>
      </c>
      <c r="K44" s="39">
        <v>6344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88100</v>
      </c>
      <c r="E45" s="49">
        <f t="shared" si="10"/>
        <v>88100</v>
      </c>
      <c r="F45" s="50">
        <f t="shared" si="10"/>
        <v>0</v>
      </c>
      <c r="G45" s="48">
        <f t="shared" si="10"/>
        <v>88100</v>
      </c>
      <c r="H45" s="51">
        <f t="shared" si="10"/>
        <v>88100</v>
      </c>
      <c r="I45" s="52">
        <f t="shared" si="10"/>
        <v>88100</v>
      </c>
      <c r="J45" s="48">
        <f t="shared" si="10"/>
        <v>88100</v>
      </c>
      <c r="K45" s="49">
        <f t="shared" si="10"/>
        <v>88100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91936</v>
      </c>
      <c r="E46" s="54">
        <f t="shared" si="11"/>
        <v>91936</v>
      </c>
      <c r="F46" s="55">
        <f t="shared" si="11"/>
        <v>0</v>
      </c>
      <c r="G46" s="53">
        <f t="shared" si="11"/>
        <v>91936</v>
      </c>
      <c r="H46" s="56">
        <f t="shared" si="11"/>
        <v>91936</v>
      </c>
      <c r="I46" s="57">
        <f t="shared" si="11"/>
        <v>91936</v>
      </c>
      <c r="J46" s="53">
        <f t="shared" si="11"/>
        <v>91936</v>
      </c>
      <c r="K46" s="54">
        <f t="shared" si="11"/>
        <v>91936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600000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600000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3000000</v>
      </c>
      <c r="E71" s="71"/>
      <c r="F71" s="72">
        <v>3000000</v>
      </c>
      <c r="G71" s="70">
        <v>3600000</v>
      </c>
      <c r="H71" s="73">
        <v>3600000</v>
      </c>
      <c r="I71" s="74">
        <v>12800000</v>
      </c>
      <c r="J71" s="70">
        <v>14352648</v>
      </c>
      <c r="K71" s="71">
        <v>15223467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3000000</v>
      </c>
      <c r="E79" s="76">
        <f t="shared" si="13"/>
        <v>0</v>
      </c>
      <c r="F79" s="77">
        <f t="shared" si="13"/>
        <v>3000000</v>
      </c>
      <c r="G79" s="75">
        <f t="shared" si="13"/>
        <v>3600000</v>
      </c>
      <c r="H79" s="78">
        <f t="shared" si="13"/>
        <v>3600000</v>
      </c>
      <c r="I79" s="79">
        <f t="shared" si="13"/>
        <v>12800000</v>
      </c>
      <c r="J79" s="75">
        <f t="shared" si="13"/>
        <v>14352648</v>
      </c>
      <c r="K79" s="76">
        <f t="shared" si="13"/>
        <v>15223467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67545894</v>
      </c>
      <c r="D6" s="38">
        <v>51545</v>
      </c>
      <c r="E6" s="39">
        <v>54689</v>
      </c>
      <c r="F6" s="40">
        <v>166529</v>
      </c>
      <c r="G6" s="38">
        <v>54689</v>
      </c>
      <c r="H6" s="41">
        <v>54689</v>
      </c>
      <c r="I6" s="42">
        <v>56342</v>
      </c>
      <c r="J6" s="38">
        <v>57187</v>
      </c>
      <c r="K6" s="39">
        <v>60275</v>
      </c>
    </row>
    <row r="7" spans="1:11" ht="12.75">
      <c r="A7" s="18" t="s">
        <v>20</v>
      </c>
      <c r="B7" s="11"/>
      <c r="C7" s="38">
        <v>16133400</v>
      </c>
      <c r="D7" s="38">
        <v>94278</v>
      </c>
      <c r="E7" s="39">
        <v>100029</v>
      </c>
      <c r="F7" s="40">
        <v>304588</v>
      </c>
      <c r="G7" s="38">
        <v>100029</v>
      </c>
      <c r="H7" s="41">
        <v>100029</v>
      </c>
      <c r="I7" s="42">
        <v>103052</v>
      </c>
      <c r="J7" s="38">
        <v>104598</v>
      </c>
      <c r="K7" s="39">
        <v>110246</v>
      </c>
    </row>
    <row r="8" spans="1:11" ht="12.75">
      <c r="A8" s="18" t="s">
        <v>21</v>
      </c>
      <c r="B8" s="11" t="s">
        <v>22</v>
      </c>
      <c r="C8" s="38">
        <v>335276</v>
      </c>
      <c r="D8" s="38">
        <v>354722</v>
      </c>
      <c r="E8" s="39">
        <v>398189</v>
      </c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84014570</v>
      </c>
      <c r="D10" s="43">
        <f aca="true" t="shared" si="0" ref="D10:K10">SUM(D6:D9)</f>
        <v>500545</v>
      </c>
      <c r="E10" s="44">
        <f t="shared" si="0"/>
        <v>552907</v>
      </c>
      <c r="F10" s="45">
        <f t="shared" si="0"/>
        <v>471117</v>
      </c>
      <c r="G10" s="43">
        <f t="shared" si="0"/>
        <v>154718</v>
      </c>
      <c r="H10" s="46">
        <f t="shared" si="0"/>
        <v>154718</v>
      </c>
      <c r="I10" s="47">
        <f t="shared" si="0"/>
        <v>159394</v>
      </c>
      <c r="J10" s="43">
        <f t="shared" si="0"/>
        <v>161785</v>
      </c>
      <c r="K10" s="44">
        <f t="shared" si="0"/>
        <v>170521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404162</v>
      </c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404162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84014570</v>
      </c>
      <c r="D15" s="53">
        <f aca="true" t="shared" si="2" ref="D15:K15">+D10+D14</f>
        <v>500545</v>
      </c>
      <c r="E15" s="54">
        <f t="shared" si="2"/>
        <v>552907</v>
      </c>
      <c r="F15" s="55">
        <f t="shared" si="2"/>
        <v>875279</v>
      </c>
      <c r="G15" s="53">
        <f t="shared" si="2"/>
        <v>154718</v>
      </c>
      <c r="H15" s="56">
        <f t="shared" si="2"/>
        <v>154718</v>
      </c>
      <c r="I15" s="57">
        <f t="shared" si="2"/>
        <v>159394</v>
      </c>
      <c r="J15" s="53">
        <f t="shared" si="2"/>
        <v>161785</v>
      </c>
      <c r="K15" s="54">
        <f t="shared" si="2"/>
        <v>170521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17</v>
      </c>
      <c r="G55" s="70"/>
      <c r="H55" s="73">
        <v>2028000</v>
      </c>
      <c r="I55" s="74">
        <v>2028000</v>
      </c>
      <c r="J55" s="70">
        <v>2137512</v>
      </c>
      <c r="K55" s="71">
        <v>2252938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17</v>
      </c>
      <c r="G60" s="65">
        <f t="shared" si="12"/>
        <v>0</v>
      </c>
      <c r="H60" s="68">
        <f t="shared" si="12"/>
        <v>2028000</v>
      </c>
      <c r="I60" s="69">
        <f t="shared" si="12"/>
        <v>2028000</v>
      </c>
      <c r="J60" s="65">
        <f t="shared" si="12"/>
        <v>2137512</v>
      </c>
      <c r="K60" s="66">
        <f t="shared" si="12"/>
        <v>2252938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60</v>
      </c>
      <c r="G29" s="38"/>
      <c r="H29" s="41"/>
      <c r="I29" s="42">
        <v>60</v>
      </c>
      <c r="J29" s="38">
        <v>60</v>
      </c>
      <c r="K29" s="39">
        <v>60</v>
      </c>
    </row>
    <row r="30" spans="1:11" ht="12.75">
      <c r="A30" s="18" t="s">
        <v>44</v>
      </c>
      <c r="B30" s="11"/>
      <c r="C30" s="38"/>
      <c r="D30" s="38"/>
      <c r="E30" s="39"/>
      <c r="F30" s="40">
        <v>44243</v>
      </c>
      <c r="G30" s="38"/>
      <c r="H30" s="41"/>
      <c r="I30" s="42">
        <v>43747</v>
      </c>
      <c r="J30" s="38">
        <v>44243</v>
      </c>
      <c r="K30" s="39">
        <v>44749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44303</v>
      </c>
      <c r="G31" s="43">
        <f t="shared" si="6"/>
        <v>0</v>
      </c>
      <c r="H31" s="46">
        <f t="shared" si="6"/>
        <v>0</v>
      </c>
      <c r="I31" s="47">
        <f t="shared" si="6"/>
        <v>43807</v>
      </c>
      <c r="J31" s="43">
        <f t="shared" si="6"/>
        <v>44303</v>
      </c>
      <c r="K31" s="44">
        <f t="shared" si="6"/>
        <v>44809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44303</v>
      </c>
      <c r="G36" s="53">
        <f t="shared" si="8"/>
        <v>0</v>
      </c>
      <c r="H36" s="56">
        <f t="shared" si="8"/>
        <v>0</v>
      </c>
      <c r="I36" s="57">
        <f t="shared" si="8"/>
        <v>43807</v>
      </c>
      <c r="J36" s="53">
        <f t="shared" si="8"/>
        <v>44303</v>
      </c>
      <c r="K36" s="54">
        <f t="shared" si="8"/>
        <v>44809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>
        <v>200</v>
      </c>
      <c r="J38" s="58">
        <v>350</v>
      </c>
      <c r="K38" s="59">
        <v>350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200</v>
      </c>
      <c r="J39" s="38">
        <f t="shared" si="9"/>
        <v>350</v>
      </c>
      <c r="K39" s="39">
        <f t="shared" si="9"/>
        <v>350</v>
      </c>
    </row>
    <row r="40" spans="1:11" ht="12.75">
      <c r="A40" s="18" t="s">
        <v>50</v>
      </c>
      <c r="B40" s="11"/>
      <c r="C40" s="38"/>
      <c r="D40" s="38"/>
      <c r="E40" s="39"/>
      <c r="F40" s="40">
        <v>11549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36011</v>
      </c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47560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47560</v>
      </c>
      <c r="G46" s="53">
        <f t="shared" si="11"/>
        <v>0</v>
      </c>
      <c r="H46" s="56">
        <f t="shared" si="11"/>
        <v>0</v>
      </c>
      <c r="I46" s="57">
        <f t="shared" si="11"/>
        <v>200</v>
      </c>
      <c r="J46" s="53">
        <f t="shared" si="11"/>
        <v>350</v>
      </c>
      <c r="K46" s="54">
        <f t="shared" si="11"/>
        <v>350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778</v>
      </c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35049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50</v>
      </c>
      <c r="D57" s="70">
        <v>50</v>
      </c>
      <c r="E57" s="71">
        <v>50</v>
      </c>
      <c r="F57" s="72"/>
      <c r="G57" s="70">
        <v>50</v>
      </c>
      <c r="H57" s="73">
        <v>50</v>
      </c>
      <c r="I57" s="74">
        <v>50</v>
      </c>
      <c r="J57" s="70">
        <v>50</v>
      </c>
      <c r="K57" s="71">
        <v>50</v>
      </c>
    </row>
    <row r="58" spans="1:11" ht="12.75">
      <c r="A58" s="18" t="s">
        <v>66</v>
      </c>
      <c r="B58" s="11"/>
      <c r="C58" s="70"/>
      <c r="D58" s="70"/>
      <c r="E58" s="71"/>
      <c r="F58" s="72">
        <v>7598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50</v>
      </c>
      <c r="D60" s="65">
        <f aca="true" t="shared" si="12" ref="D60:K60">SUM(D55:D59)</f>
        <v>50</v>
      </c>
      <c r="E60" s="66">
        <f t="shared" si="12"/>
        <v>50</v>
      </c>
      <c r="F60" s="67">
        <f t="shared" si="12"/>
        <v>7598</v>
      </c>
      <c r="G60" s="65">
        <f t="shared" si="12"/>
        <v>50</v>
      </c>
      <c r="H60" s="68">
        <f t="shared" si="12"/>
        <v>50</v>
      </c>
      <c r="I60" s="69">
        <f t="shared" si="12"/>
        <v>50</v>
      </c>
      <c r="J60" s="65">
        <f t="shared" si="12"/>
        <v>50</v>
      </c>
      <c r="K60" s="66">
        <f t="shared" si="12"/>
        <v>50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11563</v>
      </c>
      <c r="D67" s="87">
        <v>10763</v>
      </c>
      <c r="E67" s="88">
        <v>11763</v>
      </c>
      <c r="F67" s="86">
        <v>11763</v>
      </c>
      <c r="G67" s="87">
        <v>11763</v>
      </c>
      <c r="H67" s="89">
        <v>11763</v>
      </c>
      <c r="I67" s="90">
        <v>11763</v>
      </c>
      <c r="J67" s="38">
        <v>11763</v>
      </c>
      <c r="K67" s="39">
        <v>11763</v>
      </c>
    </row>
    <row r="68" spans="1:11" ht="12.75">
      <c r="A68" s="29" t="s">
        <v>75</v>
      </c>
      <c r="B68" s="22"/>
      <c r="C68" s="58">
        <v>1170</v>
      </c>
      <c r="D68" s="58">
        <v>1170</v>
      </c>
      <c r="E68" s="59">
        <v>1170</v>
      </c>
      <c r="F68" s="91">
        <v>1170</v>
      </c>
      <c r="G68" s="92">
        <v>1170</v>
      </c>
      <c r="H68" s="93">
        <v>1170</v>
      </c>
      <c r="I68" s="62">
        <v>1170</v>
      </c>
      <c r="J68" s="58">
        <v>1170</v>
      </c>
      <c r="K68" s="59">
        <v>1170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15000000</v>
      </c>
      <c r="D70" s="70">
        <v>15000000</v>
      </c>
      <c r="E70" s="71">
        <v>15000000</v>
      </c>
      <c r="F70" s="72">
        <v>15000000</v>
      </c>
      <c r="G70" s="70">
        <v>15000000</v>
      </c>
      <c r="H70" s="73">
        <v>15000000</v>
      </c>
      <c r="I70" s="74">
        <v>15000000</v>
      </c>
      <c r="J70" s="70">
        <v>15000000</v>
      </c>
      <c r="K70" s="71">
        <v>15000000</v>
      </c>
    </row>
    <row r="71" spans="1:11" ht="12.75">
      <c r="A71" s="18" t="s">
        <v>79</v>
      </c>
      <c r="B71" s="11"/>
      <c r="C71" s="70"/>
      <c r="D71" s="70"/>
      <c r="E71" s="71">
        <v>10151231</v>
      </c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15000000</v>
      </c>
      <c r="D79" s="75">
        <f aca="true" t="shared" si="13" ref="D79:K79">SUM(D70:D78)</f>
        <v>15000000</v>
      </c>
      <c r="E79" s="76">
        <f t="shared" si="13"/>
        <v>25151231</v>
      </c>
      <c r="F79" s="77">
        <f t="shared" si="13"/>
        <v>15000000</v>
      </c>
      <c r="G79" s="75">
        <f t="shared" si="13"/>
        <v>15000000</v>
      </c>
      <c r="H79" s="78">
        <f t="shared" si="13"/>
        <v>15000000</v>
      </c>
      <c r="I79" s="79">
        <f t="shared" si="13"/>
        <v>15000000</v>
      </c>
      <c r="J79" s="75">
        <f t="shared" si="13"/>
        <v>15000000</v>
      </c>
      <c r="K79" s="76">
        <f t="shared" si="13"/>
        <v>15000000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1136</v>
      </c>
      <c r="D6" s="38">
        <v>1136</v>
      </c>
      <c r="E6" s="39">
        <v>2832</v>
      </c>
      <c r="F6" s="40">
        <v>2832</v>
      </c>
      <c r="G6" s="38">
        <v>2832</v>
      </c>
      <c r="H6" s="41">
        <v>2832</v>
      </c>
      <c r="I6" s="42">
        <v>2832</v>
      </c>
      <c r="J6" s="38">
        <v>2832</v>
      </c>
      <c r="K6" s="39">
        <v>2832</v>
      </c>
    </row>
    <row r="7" spans="1:11" ht="12.75">
      <c r="A7" s="18" t="s">
        <v>20</v>
      </c>
      <c r="B7" s="11"/>
      <c r="C7" s="38">
        <v>12173</v>
      </c>
      <c r="D7" s="38">
        <v>12173</v>
      </c>
      <c r="E7" s="39">
        <v>14095</v>
      </c>
      <c r="F7" s="40">
        <v>14095</v>
      </c>
      <c r="G7" s="38">
        <v>14095</v>
      </c>
      <c r="H7" s="41">
        <v>14095</v>
      </c>
      <c r="I7" s="42">
        <v>14095</v>
      </c>
      <c r="J7" s="38">
        <v>14095</v>
      </c>
      <c r="K7" s="39">
        <v>14095</v>
      </c>
    </row>
    <row r="8" spans="1:11" ht="12.75">
      <c r="A8" s="18" t="s">
        <v>21</v>
      </c>
      <c r="B8" s="11" t="s">
        <v>22</v>
      </c>
      <c r="C8" s="38">
        <v>2540</v>
      </c>
      <c r="D8" s="38">
        <v>2540</v>
      </c>
      <c r="E8" s="39">
        <v>3905</v>
      </c>
      <c r="F8" s="40">
        <v>3905</v>
      </c>
      <c r="G8" s="38">
        <v>3905</v>
      </c>
      <c r="H8" s="41">
        <v>3905</v>
      </c>
      <c r="I8" s="42">
        <v>3905</v>
      </c>
      <c r="J8" s="38">
        <v>3905</v>
      </c>
      <c r="K8" s="39">
        <v>3905</v>
      </c>
    </row>
    <row r="9" spans="1:11" ht="12.75">
      <c r="A9" s="18" t="s">
        <v>23</v>
      </c>
      <c r="B9" s="11" t="s">
        <v>24</v>
      </c>
      <c r="C9" s="38">
        <v>4012</v>
      </c>
      <c r="D9" s="38">
        <v>4012</v>
      </c>
      <c r="E9" s="39">
        <v>1603</v>
      </c>
      <c r="F9" s="40">
        <v>1603</v>
      </c>
      <c r="G9" s="38">
        <v>1603</v>
      </c>
      <c r="H9" s="41">
        <v>1603</v>
      </c>
      <c r="I9" s="42">
        <v>1603</v>
      </c>
      <c r="J9" s="38">
        <v>1603</v>
      </c>
      <c r="K9" s="39">
        <v>1603</v>
      </c>
    </row>
    <row r="10" spans="1:11" ht="12.75">
      <c r="A10" s="19" t="s">
        <v>25</v>
      </c>
      <c r="B10" s="11"/>
      <c r="C10" s="43">
        <f>SUM(C6:C9)</f>
        <v>19861</v>
      </c>
      <c r="D10" s="43">
        <f aca="true" t="shared" si="0" ref="D10:K10">SUM(D6:D9)</f>
        <v>19861</v>
      </c>
      <c r="E10" s="44">
        <f t="shared" si="0"/>
        <v>22435</v>
      </c>
      <c r="F10" s="45">
        <f t="shared" si="0"/>
        <v>22435</v>
      </c>
      <c r="G10" s="43">
        <f t="shared" si="0"/>
        <v>22435</v>
      </c>
      <c r="H10" s="46">
        <f t="shared" si="0"/>
        <v>22435</v>
      </c>
      <c r="I10" s="47">
        <f t="shared" si="0"/>
        <v>22435</v>
      </c>
      <c r="J10" s="43">
        <f t="shared" si="0"/>
        <v>22435</v>
      </c>
      <c r="K10" s="44">
        <f t="shared" si="0"/>
        <v>22435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2712</v>
      </c>
      <c r="G11" s="38">
        <v>2712</v>
      </c>
      <c r="H11" s="41">
        <v>2712</v>
      </c>
      <c r="I11" s="42">
        <v>2712</v>
      </c>
      <c r="J11" s="38">
        <v>2712</v>
      </c>
      <c r="K11" s="39">
        <v>2712</v>
      </c>
    </row>
    <row r="12" spans="1:11" ht="12.75">
      <c r="A12" s="18" t="s">
        <v>28</v>
      </c>
      <c r="B12" s="11" t="s">
        <v>24</v>
      </c>
      <c r="C12" s="38">
        <v>9512</v>
      </c>
      <c r="D12" s="38">
        <v>9512</v>
      </c>
      <c r="E12" s="39">
        <v>7231</v>
      </c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6501</v>
      </c>
      <c r="G13" s="38">
        <v>6501</v>
      </c>
      <c r="H13" s="41">
        <v>6501</v>
      </c>
      <c r="I13" s="42">
        <v>6501</v>
      </c>
      <c r="J13" s="38">
        <v>6501</v>
      </c>
      <c r="K13" s="39">
        <v>6501</v>
      </c>
    </row>
    <row r="14" spans="1:11" ht="12.75">
      <c r="A14" s="19" t="s">
        <v>30</v>
      </c>
      <c r="B14" s="11"/>
      <c r="C14" s="48">
        <f>SUM(C11:C13)</f>
        <v>9512</v>
      </c>
      <c r="D14" s="48">
        <f aca="true" t="shared" si="1" ref="D14:K14">SUM(D11:D13)</f>
        <v>9512</v>
      </c>
      <c r="E14" s="49">
        <f t="shared" si="1"/>
        <v>7231</v>
      </c>
      <c r="F14" s="50">
        <f t="shared" si="1"/>
        <v>9213</v>
      </c>
      <c r="G14" s="48">
        <f t="shared" si="1"/>
        <v>9213</v>
      </c>
      <c r="H14" s="51">
        <f t="shared" si="1"/>
        <v>9213</v>
      </c>
      <c r="I14" s="52">
        <f t="shared" si="1"/>
        <v>9213</v>
      </c>
      <c r="J14" s="48">
        <f t="shared" si="1"/>
        <v>9213</v>
      </c>
      <c r="K14" s="49">
        <f t="shared" si="1"/>
        <v>9213</v>
      </c>
    </row>
    <row r="15" spans="1:11" ht="12.75">
      <c r="A15" s="20" t="s">
        <v>31</v>
      </c>
      <c r="B15" s="11" t="s">
        <v>32</v>
      </c>
      <c r="C15" s="53">
        <f>+C10+C14</f>
        <v>29373</v>
      </c>
      <c r="D15" s="53">
        <f aca="true" t="shared" si="2" ref="D15:K15">+D10+D14</f>
        <v>29373</v>
      </c>
      <c r="E15" s="54">
        <f t="shared" si="2"/>
        <v>29666</v>
      </c>
      <c r="F15" s="55">
        <f t="shared" si="2"/>
        <v>31648</v>
      </c>
      <c r="G15" s="53">
        <f t="shared" si="2"/>
        <v>31648</v>
      </c>
      <c r="H15" s="56">
        <f t="shared" si="2"/>
        <v>31648</v>
      </c>
      <c r="I15" s="57">
        <f t="shared" si="2"/>
        <v>31648</v>
      </c>
      <c r="J15" s="53">
        <f t="shared" si="2"/>
        <v>31648</v>
      </c>
      <c r="K15" s="54">
        <f t="shared" si="2"/>
        <v>31648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5338</v>
      </c>
      <c r="D17" s="38">
        <v>5338</v>
      </c>
      <c r="E17" s="39">
        <v>3965</v>
      </c>
      <c r="F17" s="40">
        <v>3965</v>
      </c>
      <c r="G17" s="38">
        <v>3965</v>
      </c>
      <c r="H17" s="41">
        <v>3965</v>
      </c>
      <c r="I17" s="42">
        <v>3965</v>
      </c>
      <c r="J17" s="38">
        <v>3965</v>
      </c>
      <c r="K17" s="39">
        <v>3965</v>
      </c>
    </row>
    <row r="18" spans="1:11" ht="12.75">
      <c r="A18" s="18" t="s">
        <v>35</v>
      </c>
      <c r="B18" s="11"/>
      <c r="C18" s="38"/>
      <c r="D18" s="38"/>
      <c r="E18" s="39">
        <v>691</v>
      </c>
      <c r="F18" s="40">
        <v>691</v>
      </c>
      <c r="G18" s="38">
        <v>691</v>
      </c>
      <c r="H18" s="41">
        <v>691</v>
      </c>
      <c r="I18" s="42">
        <v>691</v>
      </c>
      <c r="J18" s="38">
        <v>691</v>
      </c>
      <c r="K18" s="39">
        <v>691</v>
      </c>
    </row>
    <row r="19" spans="1:11" ht="12.75">
      <c r="A19" s="18" t="s">
        <v>36</v>
      </c>
      <c r="B19" s="11"/>
      <c r="C19" s="38"/>
      <c r="D19" s="38"/>
      <c r="E19" s="39">
        <v>218</v>
      </c>
      <c r="F19" s="40">
        <v>218</v>
      </c>
      <c r="G19" s="38">
        <v>218</v>
      </c>
      <c r="H19" s="41">
        <v>218</v>
      </c>
      <c r="I19" s="42">
        <v>218</v>
      </c>
      <c r="J19" s="38">
        <v>218</v>
      </c>
      <c r="K19" s="39">
        <v>218</v>
      </c>
    </row>
    <row r="20" spans="1:11" ht="12.75">
      <c r="A20" s="18" t="s">
        <v>37</v>
      </c>
      <c r="B20" s="11"/>
      <c r="C20" s="38">
        <v>20331</v>
      </c>
      <c r="D20" s="38">
        <v>20331</v>
      </c>
      <c r="E20" s="39">
        <v>5498</v>
      </c>
      <c r="F20" s="40">
        <v>5498</v>
      </c>
      <c r="G20" s="38">
        <v>5498</v>
      </c>
      <c r="H20" s="41">
        <v>5498</v>
      </c>
      <c r="I20" s="42">
        <v>5498</v>
      </c>
      <c r="J20" s="38">
        <v>5498</v>
      </c>
      <c r="K20" s="39">
        <v>5498</v>
      </c>
    </row>
    <row r="21" spans="1:11" ht="12.75">
      <c r="A21" s="18" t="s">
        <v>38</v>
      </c>
      <c r="B21" s="11"/>
      <c r="C21" s="38"/>
      <c r="D21" s="38"/>
      <c r="E21" s="39">
        <v>352</v>
      </c>
      <c r="F21" s="40">
        <v>352</v>
      </c>
      <c r="G21" s="38">
        <v>352</v>
      </c>
      <c r="H21" s="41">
        <v>352</v>
      </c>
      <c r="I21" s="42">
        <v>352</v>
      </c>
      <c r="J21" s="38">
        <v>352</v>
      </c>
      <c r="K21" s="39">
        <v>352</v>
      </c>
    </row>
    <row r="22" spans="1:11" ht="12.75">
      <c r="A22" s="19" t="s">
        <v>25</v>
      </c>
      <c r="B22" s="11"/>
      <c r="C22" s="43">
        <f>SUM(C17:C21)</f>
        <v>25669</v>
      </c>
      <c r="D22" s="43">
        <f aca="true" t="shared" si="3" ref="D22:K22">SUM(D17:D21)</f>
        <v>25669</v>
      </c>
      <c r="E22" s="44">
        <f t="shared" si="3"/>
        <v>10724</v>
      </c>
      <c r="F22" s="45">
        <f t="shared" si="3"/>
        <v>10724</v>
      </c>
      <c r="G22" s="43">
        <f t="shared" si="3"/>
        <v>10724</v>
      </c>
      <c r="H22" s="46">
        <f t="shared" si="3"/>
        <v>10724</v>
      </c>
      <c r="I22" s="47">
        <f t="shared" si="3"/>
        <v>10724</v>
      </c>
      <c r="J22" s="43">
        <f t="shared" si="3"/>
        <v>10724</v>
      </c>
      <c r="K22" s="44">
        <f t="shared" si="3"/>
        <v>10724</v>
      </c>
    </row>
    <row r="23" spans="1:11" ht="12.75">
      <c r="A23" s="18" t="s">
        <v>39</v>
      </c>
      <c r="B23" s="11"/>
      <c r="C23" s="38">
        <v>159</v>
      </c>
      <c r="D23" s="38">
        <v>159</v>
      </c>
      <c r="E23" s="39">
        <v>168</v>
      </c>
      <c r="F23" s="40">
        <v>168</v>
      </c>
      <c r="G23" s="38">
        <v>168</v>
      </c>
      <c r="H23" s="41">
        <v>168</v>
      </c>
      <c r="I23" s="42">
        <v>168</v>
      </c>
      <c r="J23" s="38">
        <v>168</v>
      </c>
      <c r="K23" s="39">
        <v>168</v>
      </c>
    </row>
    <row r="24" spans="1:11" ht="12.75">
      <c r="A24" s="18" t="s">
        <v>40</v>
      </c>
      <c r="B24" s="11"/>
      <c r="C24" s="38">
        <v>3545</v>
      </c>
      <c r="D24" s="38">
        <v>3545</v>
      </c>
      <c r="E24" s="39">
        <v>18007</v>
      </c>
      <c r="F24" s="40">
        <v>18007</v>
      </c>
      <c r="G24" s="38">
        <v>18007</v>
      </c>
      <c r="H24" s="41">
        <v>18007</v>
      </c>
      <c r="I24" s="42">
        <v>18007</v>
      </c>
      <c r="J24" s="38">
        <v>18007</v>
      </c>
      <c r="K24" s="39">
        <v>18007</v>
      </c>
    </row>
    <row r="25" spans="1:11" ht="12.75">
      <c r="A25" s="18" t="s">
        <v>41</v>
      </c>
      <c r="B25" s="11"/>
      <c r="C25" s="38"/>
      <c r="D25" s="38"/>
      <c r="E25" s="39">
        <v>1141</v>
      </c>
      <c r="F25" s="40">
        <v>1141</v>
      </c>
      <c r="G25" s="38">
        <v>1141</v>
      </c>
      <c r="H25" s="41">
        <v>1141</v>
      </c>
      <c r="I25" s="42">
        <v>1141</v>
      </c>
      <c r="J25" s="38">
        <v>1141</v>
      </c>
      <c r="K25" s="39">
        <v>1141</v>
      </c>
    </row>
    <row r="26" spans="1:11" ht="12.75">
      <c r="A26" s="19" t="s">
        <v>30</v>
      </c>
      <c r="B26" s="11"/>
      <c r="C26" s="48">
        <f>SUM(C23:C25)</f>
        <v>3704</v>
      </c>
      <c r="D26" s="48">
        <f aca="true" t="shared" si="4" ref="D26:K26">SUM(D23:D25)</f>
        <v>3704</v>
      </c>
      <c r="E26" s="49">
        <f t="shared" si="4"/>
        <v>19316</v>
      </c>
      <c r="F26" s="50">
        <f t="shared" si="4"/>
        <v>19316</v>
      </c>
      <c r="G26" s="48">
        <f t="shared" si="4"/>
        <v>19316</v>
      </c>
      <c r="H26" s="51">
        <f t="shared" si="4"/>
        <v>19316</v>
      </c>
      <c r="I26" s="52">
        <f t="shared" si="4"/>
        <v>19316</v>
      </c>
      <c r="J26" s="48">
        <f t="shared" si="4"/>
        <v>19316</v>
      </c>
      <c r="K26" s="49">
        <f t="shared" si="4"/>
        <v>19316</v>
      </c>
    </row>
    <row r="27" spans="1:11" ht="12.75">
      <c r="A27" s="20" t="s">
        <v>31</v>
      </c>
      <c r="B27" s="11" t="s">
        <v>32</v>
      </c>
      <c r="C27" s="53">
        <f>+C22+C26</f>
        <v>29373</v>
      </c>
      <c r="D27" s="53">
        <f aca="true" t="shared" si="5" ref="D27:K27">+D22+D26</f>
        <v>29373</v>
      </c>
      <c r="E27" s="54">
        <f t="shared" si="5"/>
        <v>30040</v>
      </c>
      <c r="F27" s="55">
        <f t="shared" si="5"/>
        <v>30040</v>
      </c>
      <c r="G27" s="53">
        <f t="shared" si="5"/>
        <v>30040</v>
      </c>
      <c r="H27" s="56">
        <f t="shared" si="5"/>
        <v>30040</v>
      </c>
      <c r="I27" s="57">
        <f t="shared" si="5"/>
        <v>30040</v>
      </c>
      <c r="J27" s="53">
        <f t="shared" si="5"/>
        <v>30040</v>
      </c>
      <c r="K27" s="54">
        <f t="shared" si="5"/>
        <v>30040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26349</v>
      </c>
      <c r="D29" s="38">
        <v>26349</v>
      </c>
      <c r="E29" s="39">
        <v>28765</v>
      </c>
      <c r="F29" s="40">
        <v>28765</v>
      </c>
      <c r="G29" s="38">
        <v>28765</v>
      </c>
      <c r="H29" s="41">
        <v>28765</v>
      </c>
      <c r="I29" s="42">
        <v>34475</v>
      </c>
      <c r="J29" s="38">
        <v>34494</v>
      </c>
      <c r="K29" s="39">
        <v>34526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26349</v>
      </c>
      <c r="D31" s="43">
        <f aca="true" t="shared" si="6" ref="D31:K31">SUM(D29:D30)</f>
        <v>26349</v>
      </c>
      <c r="E31" s="44">
        <f t="shared" si="6"/>
        <v>28765</v>
      </c>
      <c r="F31" s="45">
        <f t="shared" si="6"/>
        <v>28765</v>
      </c>
      <c r="G31" s="43">
        <f t="shared" si="6"/>
        <v>28765</v>
      </c>
      <c r="H31" s="46">
        <f t="shared" si="6"/>
        <v>28765</v>
      </c>
      <c r="I31" s="47">
        <f t="shared" si="6"/>
        <v>34475</v>
      </c>
      <c r="J31" s="43">
        <f t="shared" si="6"/>
        <v>34494</v>
      </c>
      <c r="K31" s="44">
        <f t="shared" si="6"/>
        <v>34526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1275</v>
      </c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1275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26349</v>
      </c>
      <c r="D36" s="53">
        <f aca="true" t="shared" si="8" ref="D36:K36">+D31+D35</f>
        <v>26349</v>
      </c>
      <c r="E36" s="54">
        <f t="shared" si="8"/>
        <v>28765</v>
      </c>
      <c r="F36" s="55">
        <f t="shared" si="8"/>
        <v>30040</v>
      </c>
      <c r="G36" s="53">
        <f t="shared" si="8"/>
        <v>28765</v>
      </c>
      <c r="H36" s="56">
        <f t="shared" si="8"/>
        <v>28765</v>
      </c>
      <c r="I36" s="57">
        <f t="shared" si="8"/>
        <v>34475</v>
      </c>
      <c r="J36" s="53">
        <f t="shared" si="8"/>
        <v>34494</v>
      </c>
      <c r="K36" s="54">
        <f t="shared" si="8"/>
        <v>34526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1696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1696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212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511</v>
      </c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25728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110</v>
      </c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1868</v>
      </c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28429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30125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100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100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>
        <v>-1044101</v>
      </c>
      <c r="F57" s="72">
        <v>-1296468</v>
      </c>
      <c r="G57" s="70">
        <v>-1296468</v>
      </c>
      <c r="H57" s="73">
        <v>-1296468</v>
      </c>
      <c r="I57" s="74">
        <v>-1374256</v>
      </c>
      <c r="J57" s="70">
        <v>-1456711</v>
      </c>
      <c r="K57" s="71">
        <v>-1484326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840000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-1044101</v>
      </c>
      <c r="F60" s="67">
        <f t="shared" si="12"/>
        <v>-456468</v>
      </c>
      <c r="G60" s="65">
        <f t="shared" si="12"/>
        <v>-1296468</v>
      </c>
      <c r="H60" s="68">
        <f t="shared" si="12"/>
        <v>-1296468</v>
      </c>
      <c r="I60" s="69">
        <f t="shared" si="12"/>
        <v>-1374256</v>
      </c>
      <c r="J60" s="65">
        <f t="shared" si="12"/>
        <v>-1456711</v>
      </c>
      <c r="K60" s="66">
        <f t="shared" si="12"/>
        <v>-1484326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5120777</v>
      </c>
      <c r="F71" s="72">
        <v>-3108142</v>
      </c>
      <c r="G71" s="70">
        <v>-3108142</v>
      </c>
      <c r="H71" s="73">
        <v>-3108142</v>
      </c>
      <c r="I71" s="74">
        <v>-3282198</v>
      </c>
      <c r="J71" s="70">
        <v>-3459437</v>
      </c>
      <c r="K71" s="71">
        <v>-3646246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420000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5120777</v>
      </c>
      <c r="F79" s="77">
        <f t="shared" si="13"/>
        <v>-2688142</v>
      </c>
      <c r="G79" s="75">
        <f t="shared" si="13"/>
        <v>-3108142</v>
      </c>
      <c r="H79" s="78">
        <f t="shared" si="13"/>
        <v>-3108142</v>
      </c>
      <c r="I79" s="79">
        <f t="shared" si="13"/>
        <v>-3282198</v>
      </c>
      <c r="J79" s="75">
        <f t="shared" si="13"/>
        <v>-3459437</v>
      </c>
      <c r="K79" s="76">
        <f t="shared" si="13"/>
        <v>-3646246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43800</v>
      </c>
      <c r="E6" s="39">
        <v>58189</v>
      </c>
      <c r="F6" s="40">
        <v>61680</v>
      </c>
      <c r="G6" s="38">
        <v>61680</v>
      </c>
      <c r="H6" s="41">
        <v>61680</v>
      </c>
      <c r="I6" s="42">
        <v>65381</v>
      </c>
      <c r="J6" s="38">
        <v>69304</v>
      </c>
      <c r="K6" s="39">
        <v>73462</v>
      </c>
    </row>
    <row r="7" spans="1:11" ht="12.75">
      <c r="A7" s="18" t="s">
        <v>20</v>
      </c>
      <c r="B7" s="11"/>
      <c r="C7" s="38"/>
      <c r="D7" s="38">
        <v>43300</v>
      </c>
      <c r="E7" s="39">
        <v>57524</v>
      </c>
      <c r="F7" s="40">
        <v>60976</v>
      </c>
      <c r="G7" s="38">
        <v>60976</v>
      </c>
      <c r="H7" s="41">
        <v>60976</v>
      </c>
      <c r="I7" s="42">
        <v>64634</v>
      </c>
      <c r="J7" s="38">
        <v>68513</v>
      </c>
      <c r="K7" s="39">
        <v>72623</v>
      </c>
    </row>
    <row r="8" spans="1:11" ht="12.75">
      <c r="A8" s="18" t="s">
        <v>21</v>
      </c>
      <c r="B8" s="11" t="s">
        <v>22</v>
      </c>
      <c r="C8" s="38"/>
      <c r="D8" s="38">
        <v>51000</v>
      </c>
      <c r="E8" s="39">
        <v>67754</v>
      </c>
      <c r="F8" s="40">
        <v>71819</v>
      </c>
      <c r="G8" s="38">
        <v>71819</v>
      </c>
      <c r="H8" s="41">
        <v>71819</v>
      </c>
      <c r="I8" s="42">
        <v>76128</v>
      </c>
      <c r="J8" s="38">
        <v>80696</v>
      </c>
      <c r="K8" s="39">
        <v>85538</v>
      </c>
    </row>
    <row r="9" spans="1:11" ht="12.75">
      <c r="A9" s="18" t="s">
        <v>23</v>
      </c>
      <c r="B9" s="11" t="s">
        <v>24</v>
      </c>
      <c r="C9" s="38"/>
      <c r="D9" s="38">
        <v>33601</v>
      </c>
      <c r="E9" s="39">
        <v>44639</v>
      </c>
      <c r="F9" s="40">
        <v>47318</v>
      </c>
      <c r="G9" s="38">
        <v>47318</v>
      </c>
      <c r="H9" s="41">
        <v>47318</v>
      </c>
      <c r="I9" s="42">
        <v>50157</v>
      </c>
      <c r="J9" s="38">
        <v>53166</v>
      </c>
      <c r="K9" s="39">
        <v>56356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171701</v>
      </c>
      <c r="E10" s="44">
        <f t="shared" si="0"/>
        <v>228106</v>
      </c>
      <c r="F10" s="45">
        <f t="shared" si="0"/>
        <v>241793</v>
      </c>
      <c r="G10" s="43">
        <f t="shared" si="0"/>
        <v>241793</v>
      </c>
      <c r="H10" s="46">
        <f t="shared" si="0"/>
        <v>241793</v>
      </c>
      <c r="I10" s="47">
        <f t="shared" si="0"/>
        <v>256300</v>
      </c>
      <c r="J10" s="43">
        <f t="shared" si="0"/>
        <v>271679</v>
      </c>
      <c r="K10" s="44">
        <f t="shared" si="0"/>
        <v>287979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171701</v>
      </c>
      <c r="E15" s="54">
        <f t="shared" si="2"/>
        <v>228106</v>
      </c>
      <c r="F15" s="55">
        <f t="shared" si="2"/>
        <v>241793</v>
      </c>
      <c r="G15" s="53">
        <f t="shared" si="2"/>
        <v>241793</v>
      </c>
      <c r="H15" s="56">
        <f t="shared" si="2"/>
        <v>241793</v>
      </c>
      <c r="I15" s="57">
        <f t="shared" si="2"/>
        <v>256300</v>
      </c>
      <c r="J15" s="53">
        <f t="shared" si="2"/>
        <v>271679</v>
      </c>
      <c r="K15" s="54">
        <f t="shared" si="2"/>
        <v>287979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50543</v>
      </c>
      <c r="E17" s="39">
        <v>53769</v>
      </c>
      <c r="F17" s="40">
        <v>56995</v>
      </c>
      <c r="G17" s="38">
        <v>56995</v>
      </c>
      <c r="H17" s="41">
        <v>56995</v>
      </c>
      <c r="I17" s="42">
        <v>60414</v>
      </c>
      <c r="J17" s="38">
        <v>64039</v>
      </c>
      <c r="K17" s="39">
        <v>67882</v>
      </c>
    </row>
    <row r="18" spans="1:11" ht="12.75">
      <c r="A18" s="18" t="s">
        <v>35</v>
      </c>
      <c r="B18" s="11"/>
      <c r="C18" s="38"/>
      <c r="D18" s="38">
        <v>5117</v>
      </c>
      <c r="E18" s="39">
        <v>5443</v>
      </c>
      <c r="F18" s="40">
        <v>5770</v>
      </c>
      <c r="G18" s="38">
        <v>5770</v>
      </c>
      <c r="H18" s="41">
        <v>5770</v>
      </c>
      <c r="I18" s="42">
        <v>6116</v>
      </c>
      <c r="J18" s="38">
        <v>6483</v>
      </c>
      <c r="K18" s="39">
        <v>6872</v>
      </c>
    </row>
    <row r="19" spans="1:11" ht="12.75">
      <c r="A19" s="18" t="s">
        <v>36</v>
      </c>
      <c r="B19" s="11"/>
      <c r="C19" s="38"/>
      <c r="D19" s="38">
        <v>1897</v>
      </c>
      <c r="E19" s="39">
        <v>2018</v>
      </c>
      <c r="F19" s="40">
        <v>2139</v>
      </c>
      <c r="G19" s="38">
        <v>2139</v>
      </c>
      <c r="H19" s="41">
        <v>2139</v>
      </c>
      <c r="I19" s="42">
        <v>2267</v>
      </c>
      <c r="J19" s="38">
        <v>2403</v>
      </c>
      <c r="K19" s="39">
        <v>2548</v>
      </c>
    </row>
    <row r="20" spans="1:11" ht="12.75">
      <c r="A20" s="18" t="s">
        <v>37</v>
      </c>
      <c r="B20" s="11"/>
      <c r="C20" s="38"/>
      <c r="D20" s="38">
        <v>42431</v>
      </c>
      <c r="E20" s="39">
        <v>45139</v>
      </c>
      <c r="F20" s="40">
        <v>47847</v>
      </c>
      <c r="G20" s="38">
        <v>47847</v>
      </c>
      <c r="H20" s="41">
        <v>47847</v>
      </c>
      <c r="I20" s="42">
        <v>50718</v>
      </c>
      <c r="J20" s="38">
        <v>53761</v>
      </c>
      <c r="K20" s="39">
        <v>56987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99988</v>
      </c>
      <c r="E22" s="44">
        <f t="shared" si="3"/>
        <v>106369</v>
      </c>
      <c r="F22" s="45">
        <f t="shared" si="3"/>
        <v>112751</v>
      </c>
      <c r="G22" s="43">
        <f t="shared" si="3"/>
        <v>112751</v>
      </c>
      <c r="H22" s="46">
        <f t="shared" si="3"/>
        <v>112751</v>
      </c>
      <c r="I22" s="47">
        <f t="shared" si="3"/>
        <v>119515</v>
      </c>
      <c r="J22" s="43">
        <f t="shared" si="3"/>
        <v>126686</v>
      </c>
      <c r="K22" s="44">
        <f t="shared" si="3"/>
        <v>134289</v>
      </c>
    </row>
    <row r="23" spans="1:11" ht="12.75">
      <c r="A23" s="18" t="s">
        <v>39</v>
      </c>
      <c r="B23" s="11"/>
      <c r="C23" s="38"/>
      <c r="D23" s="38">
        <v>80120</v>
      </c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>
        <v>98000</v>
      </c>
      <c r="E25" s="39">
        <v>130107</v>
      </c>
      <c r="F25" s="40">
        <v>137913</v>
      </c>
      <c r="G25" s="38">
        <v>137913</v>
      </c>
      <c r="H25" s="41">
        <v>137913</v>
      </c>
      <c r="I25" s="42">
        <v>146188</v>
      </c>
      <c r="J25" s="38">
        <v>154959</v>
      </c>
      <c r="K25" s="39">
        <v>164257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178120</v>
      </c>
      <c r="E26" s="49">
        <f t="shared" si="4"/>
        <v>130107</v>
      </c>
      <c r="F26" s="50">
        <f t="shared" si="4"/>
        <v>137913</v>
      </c>
      <c r="G26" s="48">
        <f t="shared" si="4"/>
        <v>137913</v>
      </c>
      <c r="H26" s="51">
        <f t="shared" si="4"/>
        <v>137913</v>
      </c>
      <c r="I26" s="52">
        <f t="shared" si="4"/>
        <v>146188</v>
      </c>
      <c r="J26" s="48">
        <f t="shared" si="4"/>
        <v>154959</v>
      </c>
      <c r="K26" s="49">
        <f t="shared" si="4"/>
        <v>164257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278108</v>
      </c>
      <c r="E27" s="54">
        <f t="shared" si="5"/>
        <v>236476</v>
      </c>
      <c r="F27" s="55">
        <f t="shared" si="5"/>
        <v>250664</v>
      </c>
      <c r="G27" s="53">
        <f t="shared" si="5"/>
        <v>250664</v>
      </c>
      <c r="H27" s="56">
        <f t="shared" si="5"/>
        <v>250664</v>
      </c>
      <c r="I27" s="57">
        <f t="shared" si="5"/>
        <v>265703</v>
      </c>
      <c r="J27" s="53">
        <f t="shared" si="5"/>
        <v>281645</v>
      </c>
      <c r="K27" s="54">
        <f t="shared" si="5"/>
        <v>298546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79802</v>
      </c>
      <c r="E29" s="39">
        <v>106018</v>
      </c>
      <c r="F29" s="40">
        <v>112379</v>
      </c>
      <c r="G29" s="38">
        <v>112379</v>
      </c>
      <c r="H29" s="41">
        <v>112379</v>
      </c>
      <c r="I29" s="42">
        <v>119121</v>
      </c>
      <c r="J29" s="38">
        <v>126269</v>
      </c>
      <c r="K29" s="39">
        <v>133845</v>
      </c>
    </row>
    <row r="30" spans="1:11" ht="12.75">
      <c r="A30" s="18" t="s">
        <v>44</v>
      </c>
      <c r="B30" s="11"/>
      <c r="C30" s="38"/>
      <c r="D30" s="38">
        <v>69000</v>
      </c>
      <c r="E30" s="39">
        <v>91667</v>
      </c>
      <c r="F30" s="40">
        <v>97167</v>
      </c>
      <c r="G30" s="38">
        <v>97167</v>
      </c>
      <c r="H30" s="41">
        <v>97167</v>
      </c>
      <c r="I30" s="42">
        <v>102997</v>
      </c>
      <c r="J30" s="38">
        <v>109177</v>
      </c>
      <c r="K30" s="39">
        <v>115728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148802</v>
      </c>
      <c r="E31" s="44">
        <f t="shared" si="6"/>
        <v>197685</v>
      </c>
      <c r="F31" s="45">
        <f t="shared" si="6"/>
        <v>209546</v>
      </c>
      <c r="G31" s="43">
        <f t="shared" si="6"/>
        <v>209546</v>
      </c>
      <c r="H31" s="46">
        <f t="shared" si="6"/>
        <v>209546</v>
      </c>
      <c r="I31" s="47">
        <f t="shared" si="6"/>
        <v>222118</v>
      </c>
      <c r="J31" s="43">
        <f t="shared" si="6"/>
        <v>235446</v>
      </c>
      <c r="K31" s="44">
        <f t="shared" si="6"/>
        <v>249573</v>
      </c>
    </row>
    <row r="32" spans="1:11" ht="12.75">
      <c r="A32" s="18" t="s">
        <v>45</v>
      </c>
      <c r="B32" s="11"/>
      <c r="C32" s="38"/>
      <c r="D32" s="38">
        <v>13216</v>
      </c>
      <c r="E32" s="39">
        <v>17558</v>
      </c>
      <c r="F32" s="40">
        <v>18611</v>
      </c>
      <c r="G32" s="38">
        <v>18611</v>
      </c>
      <c r="H32" s="41">
        <v>18611</v>
      </c>
      <c r="I32" s="42">
        <v>19728</v>
      </c>
      <c r="J32" s="38">
        <v>20911</v>
      </c>
      <c r="K32" s="39">
        <v>22166</v>
      </c>
    </row>
    <row r="33" spans="1:11" ht="12.75">
      <c r="A33" s="18" t="s">
        <v>46</v>
      </c>
      <c r="B33" s="11"/>
      <c r="C33" s="38"/>
      <c r="D33" s="38">
        <v>14514</v>
      </c>
      <c r="E33" s="39">
        <v>19282</v>
      </c>
      <c r="F33" s="40">
        <v>20439</v>
      </c>
      <c r="G33" s="38">
        <v>20439</v>
      </c>
      <c r="H33" s="41">
        <v>20439</v>
      </c>
      <c r="I33" s="42">
        <v>21665</v>
      </c>
      <c r="J33" s="38">
        <v>22965</v>
      </c>
      <c r="K33" s="39">
        <v>24343</v>
      </c>
    </row>
    <row r="34" spans="1:11" ht="12.75">
      <c r="A34" s="18" t="s">
        <v>47</v>
      </c>
      <c r="B34" s="11"/>
      <c r="C34" s="38"/>
      <c r="D34" s="38">
        <v>1469</v>
      </c>
      <c r="E34" s="39">
        <v>1952</v>
      </c>
      <c r="F34" s="40">
        <v>2069</v>
      </c>
      <c r="G34" s="38">
        <v>2069</v>
      </c>
      <c r="H34" s="41">
        <v>2069</v>
      </c>
      <c r="I34" s="42">
        <v>2193</v>
      </c>
      <c r="J34" s="38">
        <v>2324</v>
      </c>
      <c r="K34" s="39">
        <v>2464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29199</v>
      </c>
      <c r="E35" s="49">
        <f t="shared" si="7"/>
        <v>38792</v>
      </c>
      <c r="F35" s="50">
        <f t="shared" si="7"/>
        <v>41119</v>
      </c>
      <c r="G35" s="48">
        <f t="shared" si="7"/>
        <v>41119</v>
      </c>
      <c r="H35" s="51">
        <f t="shared" si="7"/>
        <v>41119</v>
      </c>
      <c r="I35" s="52">
        <f t="shared" si="7"/>
        <v>43586</v>
      </c>
      <c r="J35" s="48">
        <f t="shared" si="7"/>
        <v>46200</v>
      </c>
      <c r="K35" s="49">
        <f t="shared" si="7"/>
        <v>48973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178001</v>
      </c>
      <c r="E36" s="54">
        <f t="shared" si="8"/>
        <v>236477</v>
      </c>
      <c r="F36" s="55">
        <f t="shared" si="8"/>
        <v>250665</v>
      </c>
      <c r="G36" s="53">
        <f t="shared" si="8"/>
        <v>250665</v>
      </c>
      <c r="H36" s="56">
        <f t="shared" si="8"/>
        <v>250665</v>
      </c>
      <c r="I36" s="57">
        <f t="shared" si="8"/>
        <v>265704</v>
      </c>
      <c r="J36" s="53">
        <f t="shared" si="8"/>
        <v>281646</v>
      </c>
      <c r="K36" s="54">
        <f t="shared" si="8"/>
        <v>298546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92000</v>
      </c>
      <c r="E38" s="59">
        <v>122223</v>
      </c>
      <c r="F38" s="60">
        <v>129556</v>
      </c>
      <c r="G38" s="58">
        <v>129556</v>
      </c>
      <c r="H38" s="61">
        <v>129556</v>
      </c>
      <c r="I38" s="62">
        <v>137330</v>
      </c>
      <c r="J38" s="58">
        <v>145569</v>
      </c>
      <c r="K38" s="59">
        <v>154304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92000</v>
      </c>
      <c r="E39" s="39">
        <f t="shared" si="9"/>
        <v>122223</v>
      </c>
      <c r="F39" s="40">
        <f t="shared" si="9"/>
        <v>129556</v>
      </c>
      <c r="G39" s="38">
        <f t="shared" si="9"/>
        <v>129556</v>
      </c>
      <c r="H39" s="41">
        <f t="shared" si="9"/>
        <v>129556</v>
      </c>
      <c r="I39" s="42">
        <f t="shared" si="9"/>
        <v>137330</v>
      </c>
      <c r="J39" s="38">
        <f t="shared" si="9"/>
        <v>145569</v>
      </c>
      <c r="K39" s="39">
        <f t="shared" si="9"/>
        <v>154304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92000</v>
      </c>
      <c r="E46" s="54">
        <f t="shared" si="11"/>
        <v>122223</v>
      </c>
      <c r="F46" s="55">
        <f t="shared" si="11"/>
        <v>129556</v>
      </c>
      <c r="G46" s="53">
        <f t="shared" si="11"/>
        <v>129556</v>
      </c>
      <c r="H46" s="56">
        <f t="shared" si="11"/>
        <v>129556</v>
      </c>
      <c r="I46" s="57">
        <f t="shared" si="11"/>
        <v>137330</v>
      </c>
      <c r="J46" s="53">
        <f t="shared" si="11"/>
        <v>145569</v>
      </c>
      <c r="K46" s="54">
        <f t="shared" si="11"/>
        <v>154304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13320</v>
      </c>
      <c r="E49" s="64">
        <v>14171</v>
      </c>
      <c r="F49" s="42">
        <v>15075</v>
      </c>
      <c r="G49" s="38">
        <v>15075</v>
      </c>
      <c r="H49" s="64">
        <v>15075</v>
      </c>
      <c r="I49" s="42">
        <v>16959</v>
      </c>
      <c r="J49" s="38">
        <v>18698</v>
      </c>
      <c r="K49" s="64">
        <v>20567</v>
      </c>
    </row>
    <row r="50" spans="1:11" ht="12.75">
      <c r="A50" s="18" t="s">
        <v>58</v>
      </c>
      <c r="B50" s="11"/>
      <c r="C50" s="38"/>
      <c r="D50" s="38">
        <v>12847</v>
      </c>
      <c r="E50" s="64">
        <v>13667</v>
      </c>
      <c r="F50" s="42">
        <v>14539</v>
      </c>
      <c r="G50" s="38">
        <v>14539</v>
      </c>
      <c r="H50" s="64">
        <v>14539</v>
      </c>
      <c r="I50" s="42">
        <v>15775</v>
      </c>
      <c r="J50" s="38">
        <v>16800</v>
      </c>
      <c r="K50" s="64">
        <v>17976</v>
      </c>
    </row>
    <row r="51" spans="1:11" ht="12.75">
      <c r="A51" s="18" t="s">
        <v>59</v>
      </c>
      <c r="B51" s="11"/>
      <c r="C51" s="38"/>
      <c r="D51" s="38"/>
      <c r="E51" s="64"/>
      <c r="F51" s="42">
        <v>14539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>
        <v>12847</v>
      </c>
      <c r="E52" s="80">
        <v>13667</v>
      </c>
      <c r="F52" s="62">
        <v>14539</v>
      </c>
      <c r="G52" s="58">
        <v>14539</v>
      </c>
      <c r="H52" s="80">
        <v>14539</v>
      </c>
      <c r="I52" s="62">
        <v>15775</v>
      </c>
      <c r="J52" s="58">
        <v>16800</v>
      </c>
      <c r="K52" s="80">
        <v>17976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18653680</v>
      </c>
      <c r="E55" s="71">
        <v>19844340</v>
      </c>
      <c r="F55" s="72">
        <v>21111000</v>
      </c>
      <c r="G55" s="70">
        <v>21111000</v>
      </c>
      <c r="H55" s="73">
        <v>21111000</v>
      </c>
      <c r="I55" s="74">
        <v>22682000</v>
      </c>
      <c r="J55" s="70">
        <v>24043000</v>
      </c>
      <c r="K55" s="71">
        <v>25486000</v>
      </c>
    </row>
    <row r="56" spans="1:11" ht="12.75">
      <c r="A56" s="18" t="s">
        <v>64</v>
      </c>
      <c r="B56" s="11"/>
      <c r="C56" s="70"/>
      <c r="D56" s="70">
        <v>13940557</v>
      </c>
      <c r="E56" s="71">
        <v>14830380</v>
      </c>
      <c r="F56" s="72">
        <v>15777000</v>
      </c>
      <c r="G56" s="70">
        <v>15777000</v>
      </c>
      <c r="H56" s="73">
        <v>15777000</v>
      </c>
      <c r="I56" s="74">
        <v>16724000</v>
      </c>
      <c r="J56" s="70">
        <v>17727500</v>
      </c>
      <c r="K56" s="71">
        <v>18791000</v>
      </c>
    </row>
    <row r="57" spans="1:11" ht="12.75">
      <c r="A57" s="18" t="s">
        <v>65</v>
      </c>
      <c r="B57" s="11"/>
      <c r="C57" s="70"/>
      <c r="D57" s="70">
        <v>24377640</v>
      </c>
      <c r="E57" s="71">
        <v>25933660</v>
      </c>
      <c r="F57" s="72">
        <v>27589000</v>
      </c>
      <c r="G57" s="70">
        <v>27589000</v>
      </c>
      <c r="H57" s="73">
        <v>27589000</v>
      </c>
      <c r="I57" s="74">
        <v>30304000</v>
      </c>
      <c r="J57" s="70">
        <v>34547000</v>
      </c>
      <c r="K57" s="71">
        <v>39383000</v>
      </c>
    </row>
    <row r="58" spans="1:11" ht="12.75">
      <c r="A58" s="18" t="s">
        <v>66</v>
      </c>
      <c r="B58" s="11"/>
      <c r="C58" s="70"/>
      <c r="D58" s="70">
        <v>11686494</v>
      </c>
      <c r="E58" s="71">
        <v>12432440</v>
      </c>
      <c r="F58" s="72">
        <v>13226000</v>
      </c>
      <c r="G58" s="70">
        <v>13226000</v>
      </c>
      <c r="H58" s="73">
        <v>13226000</v>
      </c>
      <c r="I58" s="74">
        <v>14020000</v>
      </c>
      <c r="J58" s="70">
        <v>14861000</v>
      </c>
      <c r="K58" s="71">
        <v>15752500</v>
      </c>
    </row>
    <row r="59" spans="1:11" ht="12.75">
      <c r="A59" s="20" t="s">
        <v>67</v>
      </c>
      <c r="B59" s="26"/>
      <c r="C59" s="81"/>
      <c r="D59" s="81">
        <v>372277156</v>
      </c>
      <c r="E59" s="82">
        <v>396039527</v>
      </c>
      <c r="F59" s="83">
        <v>568648957</v>
      </c>
      <c r="G59" s="81">
        <v>421318646</v>
      </c>
      <c r="H59" s="84">
        <v>421318646</v>
      </c>
      <c r="I59" s="85">
        <v>466494286</v>
      </c>
      <c r="J59" s="81">
        <v>506692039</v>
      </c>
      <c r="K59" s="82">
        <v>550870782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440935527</v>
      </c>
      <c r="E60" s="66">
        <f t="shared" si="12"/>
        <v>469080347</v>
      </c>
      <c r="F60" s="67">
        <f t="shared" si="12"/>
        <v>646351957</v>
      </c>
      <c r="G60" s="65">
        <f t="shared" si="12"/>
        <v>499021646</v>
      </c>
      <c r="H60" s="68">
        <f t="shared" si="12"/>
        <v>499021646</v>
      </c>
      <c r="I60" s="69">
        <f t="shared" si="12"/>
        <v>550224286</v>
      </c>
      <c r="J60" s="65">
        <f t="shared" si="12"/>
        <v>597870539</v>
      </c>
      <c r="K60" s="66">
        <f t="shared" si="12"/>
        <v>650283282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61680</v>
      </c>
      <c r="G63" s="38">
        <v>61680</v>
      </c>
      <c r="H63" s="41">
        <v>61680</v>
      </c>
      <c r="I63" s="42">
        <v>65381</v>
      </c>
      <c r="J63" s="38">
        <v>65381</v>
      </c>
      <c r="K63" s="39">
        <v>69304</v>
      </c>
    </row>
    <row r="64" spans="1:11" ht="12.75">
      <c r="A64" s="18" t="s">
        <v>71</v>
      </c>
      <c r="B64" s="11"/>
      <c r="C64" s="38"/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>
        <v>95</v>
      </c>
      <c r="E66" s="39">
        <v>95</v>
      </c>
      <c r="F66" s="86">
        <v>95</v>
      </c>
      <c r="G66" s="87">
        <v>95</v>
      </c>
      <c r="H66" s="89">
        <v>95</v>
      </c>
      <c r="I66" s="42">
        <v>95</v>
      </c>
      <c r="J66" s="38">
        <v>95</v>
      </c>
      <c r="K66" s="39">
        <v>95</v>
      </c>
    </row>
    <row r="67" spans="1:11" ht="12.75">
      <c r="A67" s="18" t="s">
        <v>74</v>
      </c>
      <c r="B67" s="11"/>
      <c r="C67" s="38"/>
      <c r="D67" s="87">
        <v>100</v>
      </c>
      <c r="E67" s="88">
        <v>100</v>
      </c>
      <c r="F67" s="86">
        <v>100</v>
      </c>
      <c r="G67" s="87">
        <v>100</v>
      </c>
      <c r="H67" s="89">
        <v>100</v>
      </c>
      <c r="I67" s="90">
        <v>100</v>
      </c>
      <c r="J67" s="38">
        <v>100</v>
      </c>
      <c r="K67" s="39">
        <v>100</v>
      </c>
    </row>
    <row r="68" spans="1:11" ht="12.75">
      <c r="A68" s="29" t="s">
        <v>75</v>
      </c>
      <c r="B68" s="22"/>
      <c r="C68" s="58"/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47655199</v>
      </c>
      <c r="E71" s="71">
        <v>50697020</v>
      </c>
      <c r="F71" s="72">
        <v>53933000</v>
      </c>
      <c r="G71" s="70">
        <v>53933000</v>
      </c>
      <c r="H71" s="73">
        <v>53933000</v>
      </c>
      <c r="I71" s="74">
        <v>57169000</v>
      </c>
      <c r="J71" s="70">
        <v>60600000</v>
      </c>
      <c r="K71" s="71">
        <v>64236000</v>
      </c>
    </row>
    <row r="72" spans="1:11" ht="12.75">
      <c r="A72" s="18" t="s">
        <v>80</v>
      </c>
      <c r="B72" s="11"/>
      <c r="C72" s="70"/>
      <c r="D72" s="70">
        <v>18653680</v>
      </c>
      <c r="E72" s="71">
        <v>19844340</v>
      </c>
      <c r="F72" s="72">
        <v>21111000</v>
      </c>
      <c r="G72" s="70">
        <v>21111000</v>
      </c>
      <c r="H72" s="73">
        <v>21111000</v>
      </c>
      <c r="I72" s="74">
        <v>22682000</v>
      </c>
      <c r="J72" s="70">
        <v>24043000</v>
      </c>
      <c r="K72" s="71">
        <v>25486000</v>
      </c>
    </row>
    <row r="73" spans="1:11" ht="12.75">
      <c r="A73" s="18" t="s">
        <v>81</v>
      </c>
      <c r="B73" s="11"/>
      <c r="C73" s="70"/>
      <c r="D73" s="70">
        <v>13940557</v>
      </c>
      <c r="E73" s="71">
        <v>14830380</v>
      </c>
      <c r="F73" s="72">
        <v>15777000</v>
      </c>
      <c r="G73" s="70">
        <v>15777000</v>
      </c>
      <c r="H73" s="73">
        <v>15777000</v>
      </c>
      <c r="I73" s="74">
        <v>16724000</v>
      </c>
      <c r="J73" s="70">
        <v>17727500</v>
      </c>
      <c r="K73" s="71">
        <v>18791000</v>
      </c>
    </row>
    <row r="74" spans="1:11" ht="12.75">
      <c r="A74" s="18" t="s">
        <v>82</v>
      </c>
      <c r="B74" s="11"/>
      <c r="C74" s="70"/>
      <c r="D74" s="70">
        <v>7707643</v>
      </c>
      <c r="E74" s="71">
        <v>8199620</v>
      </c>
      <c r="F74" s="72">
        <v>8723000</v>
      </c>
      <c r="G74" s="70">
        <v>8723000</v>
      </c>
      <c r="H74" s="73">
        <v>8723000</v>
      </c>
      <c r="I74" s="74">
        <v>9864000</v>
      </c>
      <c r="J74" s="70">
        <v>11244000</v>
      </c>
      <c r="K74" s="71">
        <v>12819000</v>
      </c>
    </row>
    <row r="75" spans="1:11" ht="12.75">
      <c r="A75" s="18" t="s">
        <v>83</v>
      </c>
      <c r="B75" s="11"/>
      <c r="C75" s="70"/>
      <c r="D75" s="70">
        <v>11686494</v>
      </c>
      <c r="E75" s="71">
        <v>12432440</v>
      </c>
      <c r="F75" s="72">
        <v>13226000</v>
      </c>
      <c r="G75" s="70">
        <v>13226000</v>
      </c>
      <c r="H75" s="73">
        <v>13226000</v>
      </c>
      <c r="I75" s="74">
        <v>14020000</v>
      </c>
      <c r="J75" s="70">
        <v>14861000</v>
      </c>
      <c r="K75" s="71">
        <v>15752500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99643573</v>
      </c>
      <c r="E79" s="76">
        <f t="shared" si="13"/>
        <v>106003800</v>
      </c>
      <c r="F79" s="77">
        <f t="shared" si="13"/>
        <v>112770000</v>
      </c>
      <c r="G79" s="75">
        <f t="shared" si="13"/>
        <v>112770000</v>
      </c>
      <c r="H79" s="78">
        <f t="shared" si="13"/>
        <v>112770000</v>
      </c>
      <c r="I79" s="79">
        <f t="shared" si="13"/>
        <v>120459000</v>
      </c>
      <c r="J79" s="75">
        <f t="shared" si="13"/>
        <v>128475500</v>
      </c>
      <c r="K79" s="76">
        <f t="shared" si="13"/>
        <v>137084500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25000</v>
      </c>
      <c r="G38" s="58">
        <v>25000</v>
      </c>
      <c r="H38" s="61">
        <v>25000</v>
      </c>
      <c r="I38" s="62">
        <v>26350</v>
      </c>
      <c r="J38" s="58">
        <v>27773</v>
      </c>
      <c r="K38" s="59">
        <v>29273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25000</v>
      </c>
      <c r="G39" s="38">
        <f t="shared" si="9"/>
        <v>25000</v>
      </c>
      <c r="H39" s="41">
        <f t="shared" si="9"/>
        <v>25000</v>
      </c>
      <c r="I39" s="42">
        <f t="shared" si="9"/>
        <v>26350</v>
      </c>
      <c r="J39" s="38">
        <f t="shared" si="9"/>
        <v>27773</v>
      </c>
      <c r="K39" s="39">
        <f t="shared" si="9"/>
        <v>29273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33602</v>
      </c>
      <c r="G44" s="38">
        <v>33602</v>
      </c>
      <c r="H44" s="41">
        <v>33602</v>
      </c>
      <c r="I44" s="42">
        <v>35417</v>
      </c>
      <c r="J44" s="38">
        <v>37329</v>
      </c>
      <c r="K44" s="39">
        <v>39345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33602</v>
      </c>
      <c r="G45" s="48">
        <f t="shared" si="10"/>
        <v>33602</v>
      </c>
      <c r="H45" s="51">
        <f t="shared" si="10"/>
        <v>33602</v>
      </c>
      <c r="I45" s="52">
        <f t="shared" si="10"/>
        <v>35417</v>
      </c>
      <c r="J45" s="48">
        <f t="shared" si="10"/>
        <v>37329</v>
      </c>
      <c r="K45" s="49">
        <f t="shared" si="10"/>
        <v>39345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58602</v>
      </c>
      <c r="G46" s="53">
        <f t="shared" si="11"/>
        <v>58602</v>
      </c>
      <c r="H46" s="56">
        <f t="shared" si="11"/>
        <v>58602</v>
      </c>
      <c r="I46" s="57">
        <f t="shared" si="11"/>
        <v>61767</v>
      </c>
      <c r="J46" s="53">
        <f t="shared" si="11"/>
        <v>65102</v>
      </c>
      <c r="K46" s="54">
        <f t="shared" si="11"/>
        <v>68618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1841019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7908196</v>
      </c>
      <c r="G71" s="70">
        <v>7908196</v>
      </c>
      <c r="H71" s="73">
        <v>7908196</v>
      </c>
      <c r="I71" s="74">
        <v>8319422</v>
      </c>
      <c r="J71" s="70">
        <v>8768671</v>
      </c>
      <c r="K71" s="71">
        <v>9242179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7908196</v>
      </c>
      <c r="G79" s="75">
        <f t="shared" si="13"/>
        <v>7908196</v>
      </c>
      <c r="H79" s="78">
        <f t="shared" si="13"/>
        <v>7908196</v>
      </c>
      <c r="I79" s="79">
        <f t="shared" si="13"/>
        <v>8319422</v>
      </c>
      <c r="J79" s="75">
        <f t="shared" si="13"/>
        <v>8768671</v>
      </c>
      <c r="K79" s="76">
        <f t="shared" si="13"/>
        <v>9242179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156710</v>
      </c>
      <c r="D6" s="38">
        <v>166113</v>
      </c>
      <c r="E6" s="39">
        <v>88040</v>
      </c>
      <c r="F6" s="40">
        <v>186646</v>
      </c>
      <c r="G6" s="38">
        <v>279969</v>
      </c>
      <c r="H6" s="41">
        <v>279969</v>
      </c>
      <c r="I6" s="42">
        <v>295833</v>
      </c>
      <c r="J6" s="38">
        <v>312604</v>
      </c>
      <c r="K6" s="39">
        <v>317748</v>
      </c>
    </row>
    <row r="7" spans="1:11" ht="12.75">
      <c r="A7" s="18" t="s">
        <v>20</v>
      </c>
      <c r="B7" s="11"/>
      <c r="C7" s="38">
        <v>371689</v>
      </c>
      <c r="D7" s="38">
        <v>393990</v>
      </c>
      <c r="E7" s="39">
        <v>208815</v>
      </c>
      <c r="F7" s="40">
        <v>497404</v>
      </c>
      <c r="G7" s="38">
        <v>746106</v>
      </c>
      <c r="H7" s="41">
        <v>746106</v>
      </c>
      <c r="I7" s="42">
        <v>788385</v>
      </c>
      <c r="J7" s="38">
        <v>833077</v>
      </c>
      <c r="K7" s="39">
        <v>846786</v>
      </c>
    </row>
    <row r="8" spans="1:11" ht="12.75">
      <c r="A8" s="18" t="s">
        <v>21</v>
      </c>
      <c r="B8" s="11" t="s">
        <v>22</v>
      </c>
      <c r="C8" s="38">
        <v>81334</v>
      </c>
      <c r="D8" s="38">
        <v>86214</v>
      </c>
      <c r="E8" s="39">
        <v>45693</v>
      </c>
      <c r="F8" s="40">
        <v>108843</v>
      </c>
      <c r="G8" s="38">
        <v>163264</v>
      </c>
      <c r="H8" s="41">
        <v>163264</v>
      </c>
      <c r="I8" s="42">
        <v>172516</v>
      </c>
      <c r="J8" s="38">
        <v>182296</v>
      </c>
      <c r="K8" s="39">
        <v>185296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609733</v>
      </c>
      <c r="D10" s="43">
        <f aca="true" t="shared" si="0" ref="D10:K10">SUM(D6:D9)</f>
        <v>646317</v>
      </c>
      <c r="E10" s="44">
        <f t="shared" si="0"/>
        <v>342548</v>
      </c>
      <c r="F10" s="45">
        <f t="shared" si="0"/>
        <v>792893</v>
      </c>
      <c r="G10" s="43">
        <f t="shared" si="0"/>
        <v>1189339</v>
      </c>
      <c r="H10" s="46">
        <f t="shared" si="0"/>
        <v>1189339</v>
      </c>
      <c r="I10" s="47">
        <f t="shared" si="0"/>
        <v>1256734</v>
      </c>
      <c r="J10" s="43">
        <f t="shared" si="0"/>
        <v>1327977</v>
      </c>
      <c r="K10" s="44">
        <f t="shared" si="0"/>
        <v>1349830</v>
      </c>
    </row>
    <row r="11" spans="1:11" ht="12.75">
      <c r="A11" s="18" t="s">
        <v>26</v>
      </c>
      <c r="B11" s="11" t="s">
        <v>27</v>
      </c>
      <c r="C11" s="38">
        <v>326457</v>
      </c>
      <c r="D11" s="38">
        <v>346044</v>
      </c>
      <c r="E11" s="39">
        <v>25714</v>
      </c>
      <c r="F11" s="40">
        <v>425339</v>
      </c>
      <c r="G11" s="38">
        <v>454231</v>
      </c>
      <c r="H11" s="41">
        <v>454231</v>
      </c>
      <c r="I11" s="42">
        <v>481196</v>
      </c>
      <c r="J11" s="38">
        <v>509764</v>
      </c>
      <c r="K11" s="39">
        <v>511357</v>
      </c>
    </row>
    <row r="12" spans="1:11" ht="12.75">
      <c r="A12" s="18" t="s">
        <v>28</v>
      </c>
      <c r="B12" s="11" t="s">
        <v>24</v>
      </c>
      <c r="C12" s="38">
        <v>96132</v>
      </c>
      <c r="D12" s="38">
        <v>101900</v>
      </c>
      <c r="E12" s="39">
        <v>88781</v>
      </c>
      <c r="F12" s="40">
        <v>128647</v>
      </c>
      <c r="G12" s="38">
        <v>228401</v>
      </c>
      <c r="H12" s="41">
        <v>228401</v>
      </c>
      <c r="I12" s="42">
        <v>241108</v>
      </c>
      <c r="J12" s="38">
        <v>254527</v>
      </c>
      <c r="K12" s="39">
        <v>260026</v>
      </c>
    </row>
    <row r="13" spans="1:11" ht="12.75">
      <c r="A13" s="18" t="s">
        <v>29</v>
      </c>
      <c r="B13" s="11"/>
      <c r="C13" s="38">
        <v>74542</v>
      </c>
      <c r="D13" s="38">
        <v>79015</v>
      </c>
      <c r="E13" s="39"/>
      <c r="F13" s="40">
        <v>99755</v>
      </c>
      <c r="G13" s="38">
        <v>99755</v>
      </c>
      <c r="H13" s="41">
        <v>99755</v>
      </c>
      <c r="I13" s="42">
        <v>105740</v>
      </c>
      <c r="J13" s="38">
        <v>112084</v>
      </c>
      <c r="K13" s="39">
        <v>112084</v>
      </c>
    </row>
    <row r="14" spans="1:11" ht="12.75">
      <c r="A14" s="19" t="s">
        <v>30</v>
      </c>
      <c r="B14" s="11"/>
      <c r="C14" s="48">
        <f>SUM(C11:C13)</f>
        <v>497131</v>
      </c>
      <c r="D14" s="48">
        <f aca="true" t="shared" si="1" ref="D14:K14">SUM(D11:D13)</f>
        <v>526959</v>
      </c>
      <c r="E14" s="49">
        <f t="shared" si="1"/>
        <v>114495</v>
      </c>
      <c r="F14" s="50">
        <f t="shared" si="1"/>
        <v>653741</v>
      </c>
      <c r="G14" s="48">
        <f t="shared" si="1"/>
        <v>782387</v>
      </c>
      <c r="H14" s="51">
        <f t="shared" si="1"/>
        <v>782387</v>
      </c>
      <c r="I14" s="52">
        <f t="shared" si="1"/>
        <v>828044</v>
      </c>
      <c r="J14" s="48">
        <f t="shared" si="1"/>
        <v>876375</v>
      </c>
      <c r="K14" s="49">
        <f t="shared" si="1"/>
        <v>883467</v>
      </c>
    </row>
    <row r="15" spans="1:11" ht="12.75">
      <c r="A15" s="20" t="s">
        <v>31</v>
      </c>
      <c r="B15" s="11" t="s">
        <v>32</v>
      </c>
      <c r="C15" s="53">
        <f>+C10+C14</f>
        <v>1106864</v>
      </c>
      <c r="D15" s="53">
        <f aca="true" t="shared" si="2" ref="D15:K15">+D10+D14</f>
        <v>1173276</v>
      </c>
      <c r="E15" s="54">
        <f t="shared" si="2"/>
        <v>457043</v>
      </c>
      <c r="F15" s="55">
        <f t="shared" si="2"/>
        <v>1446634</v>
      </c>
      <c r="G15" s="53">
        <f t="shared" si="2"/>
        <v>1971726</v>
      </c>
      <c r="H15" s="56">
        <f t="shared" si="2"/>
        <v>1971726</v>
      </c>
      <c r="I15" s="57">
        <f t="shared" si="2"/>
        <v>2084778</v>
      </c>
      <c r="J15" s="53">
        <f t="shared" si="2"/>
        <v>2204352</v>
      </c>
      <c r="K15" s="54">
        <f t="shared" si="2"/>
        <v>2233297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193164</v>
      </c>
      <c r="D17" s="38">
        <v>204754</v>
      </c>
      <c r="E17" s="39">
        <v>108519</v>
      </c>
      <c r="F17" s="40">
        <v>230061</v>
      </c>
      <c r="G17" s="38">
        <v>345092</v>
      </c>
      <c r="H17" s="41">
        <v>345092</v>
      </c>
      <c r="I17" s="42">
        <v>364647</v>
      </c>
      <c r="J17" s="38">
        <v>385318</v>
      </c>
      <c r="K17" s="39">
        <v>391659</v>
      </c>
    </row>
    <row r="18" spans="1:11" ht="12.75">
      <c r="A18" s="18" t="s">
        <v>35</v>
      </c>
      <c r="B18" s="11"/>
      <c r="C18" s="38">
        <v>14232</v>
      </c>
      <c r="D18" s="38">
        <v>15085</v>
      </c>
      <c r="E18" s="39">
        <v>7995</v>
      </c>
      <c r="F18" s="40">
        <v>16950</v>
      </c>
      <c r="G18" s="38">
        <v>25425</v>
      </c>
      <c r="H18" s="41">
        <v>25425</v>
      </c>
      <c r="I18" s="42">
        <v>26866</v>
      </c>
      <c r="J18" s="38">
        <v>28389</v>
      </c>
      <c r="K18" s="39">
        <v>28856</v>
      </c>
    </row>
    <row r="19" spans="1:11" ht="12.75">
      <c r="A19" s="18" t="s">
        <v>36</v>
      </c>
      <c r="B19" s="11"/>
      <c r="C19" s="38">
        <v>4208</v>
      </c>
      <c r="D19" s="38">
        <v>4461</v>
      </c>
      <c r="E19" s="39">
        <v>2364</v>
      </c>
      <c r="F19" s="40">
        <v>5012</v>
      </c>
      <c r="G19" s="38">
        <v>7518</v>
      </c>
      <c r="H19" s="41">
        <v>7518</v>
      </c>
      <c r="I19" s="42">
        <v>7944</v>
      </c>
      <c r="J19" s="38">
        <v>8394</v>
      </c>
      <c r="K19" s="39">
        <v>8533</v>
      </c>
    </row>
    <row r="20" spans="1:11" ht="12.75">
      <c r="A20" s="18" t="s">
        <v>37</v>
      </c>
      <c r="B20" s="11"/>
      <c r="C20" s="38">
        <v>80064</v>
      </c>
      <c r="D20" s="38">
        <v>84868</v>
      </c>
      <c r="E20" s="39">
        <v>44980</v>
      </c>
      <c r="F20" s="40">
        <v>95357</v>
      </c>
      <c r="G20" s="38">
        <v>143036</v>
      </c>
      <c r="H20" s="41">
        <v>143036</v>
      </c>
      <c r="I20" s="42">
        <v>151141</v>
      </c>
      <c r="J20" s="38">
        <v>159709</v>
      </c>
      <c r="K20" s="39">
        <v>162338</v>
      </c>
    </row>
    <row r="21" spans="1:11" ht="12.75">
      <c r="A21" s="18" t="s">
        <v>38</v>
      </c>
      <c r="B21" s="11"/>
      <c r="C21" s="38">
        <v>393054</v>
      </c>
      <c r="D21" s="38">
        <v>416638</v>
      </c>
      <c r="E21" s="39">
        <v>220818</v>
      </c>
      <c r="F21" s="40">
        <v>468134</v>
      </c>
      <c r="G21" s="38">
        <v>702201</v>
      </c>
      <c r="H21" s="41">
        <v>702201</v>
      </c>
      <c r="I21" s="42">
        <v>741992</v>
      </c>
      <c r="J21" s="38">
        <v>784054</v>
      </c>
      <c r="K21" s="39">
        <v>796957</v>
      </c>
    </row>
    <row r="22" spans="1:11" ht="12.75">
      <c r="A22" s="19" t="s">
        <v>25</v>
      </c>
      <c r="B22" s="11"/>
      <c r="C22" s="43">
        <f>SUM(C17:C21)</f>
        <v>684722</v>
      </c>
      <c r="D22" s="43">
        <f aca="true" t="shared" si="3" ref="D22:K22">SUM(D17:D21)</f>
        <v>725806</v>
      </c>
      <c r="E22" s="44">
        <f t="shared" si="3"/>
        <v>384676</v>
      </c>
      <c r="F22" s="45">
        <f t="shared" si="3"/>
        <v>815514</v>
      </c>
      <c r="G22" s="43">
        <f t="shared" si="3"/>
        <v>1223272</v>
      </c>
      <c r="H22" s="46">
        <f t="shared" si="3"/>
        <v>1223272</v>
      </c>
      <c r="I22" s="47">
        <f t="shared" si="3"/>
        <v>1292590</v>
      </c>
      <c r="J22" s="43">
        <f t="shared" si="3"/>
        <v>1365864</v>
      </c>
      <c r="K22" s="44">
        <f t="shared" si="3"/>
        <v>1388343</v>
      </c>
    </row>
    <row r="23" spans="1:11" ht="12.75">
      <c r="A23" s="18" t="s">
        <v>39</v>
      </c>
      <c r="B23" s="11"/>
      <c r="C23" s="38">
        <v>4287</v>
      </c>
      <c r="D23" s="38">
        <v>4544</v>
      </c>
      <c r="E23" s="39">
        <v>2553</v>
      </c>
      <c r="F23" s="40">
        <v>5736</v>
      </c>
      <c r="G23" s="38">
        <v>8605</v>
      </c>
      <c r="H23" s="41">
        <v>8605</v>
      </c>
      <c r="I23" s="42">
        <v>9092</v>
      </c>
      <c r="J23" s="38">
        <v>9608</v>
      </c>
      <c r="K23" s="39">
        <v>9766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37808</v>
      </c>
      <c r="D25" s="38">
        <v>40077</v>
      </c>
      <c r="E25" s="39">
        <v>22515</v>
      </c>
      <c r="F25" s="40">
        <v>50596</v>
      </c>
      <c r="G25" s="38">
        <v>75894</v>
      </c>
      <c r="H25" s="41">
        <v>75894</v>
      </c>
      <c r="I25" s="42">
        <v>80194</v>
      </c>
      <c r="J25" s="38">
        <v>84740</v>
      </c>
      <c r="K25" s="39">
        <v>86135</v>
      </c>
    </row>
    <row r="26" spans="1:11" ht="12.75">
      <c r="A26" s="19" t="s">
        <v>30</v>
      </c>
      <c r="B26" s="11"/>
      <c r="C26" s="48">
        <f>SUM(C23:C25)</f>
        <v>42095</v>
      </c>
      <c r="D26" s="48">
        <f aca="true" t="shared" si="4" ref="D26:K26">SUM(D23:D25)</f>
        <v>44621</v>
      </c>
      <c r="E26" s="49">
        <f t="shared" si="4"/>
        <v>25068</v>
      </c>
      <c r="F26" s="50">
        <f t="shared" si="4"/>
        <v>56332</v>
      </c>
      <c r="G26" s="48">
        <f t="shared" si="4"/>
        <v>84499</v>
      </c>
      <c r="H26" s="51">
        <f t="shared" si="4"/>
        <v>84499</v>
      </c>
      <c r="I26" s="52">
        <f t="shared" si="4"/>
        <v>89286</v>
      </c>
      <c r="J26" s="48">
        <f t="shared" si="4"/>
        <v>94348</v>
      </c>
      <c r="K26" s="49">
        <f t="shared" si="4"/>
        <v>95901</v>
      </c>
    </row>
    <row r="27" spans="1:11" ht="12.75">
      <c r="A27" s="20" t="s">
        <v>31</v>
      </c>
      <c r="B27" s="11" t="s">
        <v>32</v>
      </c>
      <c r="C27" s="53">
        <f>+C22+C26</f>
        <v>726817</v>
      </c>
      <c r="D27" s="53">
        <f aca="true" t="shared" si="5" ref="D27:K27">+D22+D26</f>
        <v>770427</v>
      </c>
      <c r="E27" s="54">
        <f t="shared" si="5"/>
        <v>409744</v>
      </c>
      <c r="F27" s="55">
        <f t="shared" si="5"/>
        <v>871846</v>
      </c>
      <c r="G27" s="53">
        <f t="shared" si="5"/>
        <v>1307771</v>
      </c>
      <c r="H27" s="56">
        <f t="shared" si="5"/>
        <v>1307771</v>
      </c>
      <c r="I27" s="57">
        <f t="shared" si="5"/>
        <v>1381876</v>
      </c>
      <c r="J27" s="53">
        <f t="shared" si="5"/>
        <v>1460212</v>
      </c>
      <c r="K27" s="54">
        <f t="shared" si="5"/>
        <v>1484244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11973</v>
      </c>
      <c r="D6" s="38">
        <v>11973</v>
      </c>
      <c r="E6" s="39">
        <v>19654</v>
      </c>
      <c r="F6" s="40">
        <v>19654</v>
      </c>
      <c r="G6" s="38">
        <v>19654</v>
      </c>
      <c r="H6" s="41">
        <v>19654</v>
      </c>
      <c r="I6" s="42">
        <v>20676</v>
      </c>
      <c r="J6" s="38">
        <v>21793</v>
      </c>
      <c r="K6" s="39">
        <v>22969</v>
      </c>
    </row>
    <row r="7" spans="1:11" ht="12.75">
      <c r="A7" s="18" t="s">
        <v>20</v>
      </c>
      <c r="B7" s="11"/>
      <c r="C7" s="38">
        <v>3069</v>
      </c>
      <c r="D7" s="38">
        <v>3069</v>
      </c>
      <c r="E7" s="39">
        <v>3704</v>
      </c>
      <c r="F7" s="40">
        <v>4914</v>
      </c>
      <c r="G7" s="38">
        <v>4914</v>
      </c>
      <c r="H7" s="41">
        <v>4914</v>
      </c>
      <c r="I7" s="42">
        <v>5169</v>
      </c>
      <c r="J7" s="38">
        <v>5448</v>
      </c>
      <c r="K7" s="39">
        <v>5742</v>
      </c>
    </row>
    <row r="8" spans="1:11" ht="12.75">
      <c r="A8" s="18" t="s">
        <v>21</v>
      </c>
      <c r="B8" s="11" t="s">
        <v>22</v>
      </c>
      <c r="C8" s="38">
        <v>1300</v>
      </c>
      <c r="D8" s="38">
        <v>1300</v>
      </c>
      <c r="E8" s="39">
        <v>1965</v>
      </c>
      <c r="F8" s="40">
        <v>1965</v>
      </c>
      <c r="G8" s="38">
        <v>1965</v>
      </c>
      <c r="H8" s="41">
        <v>1965</v>
      </c>
      <c r="I8" s="42">
        <v>2068</v>
      </c>
      <c r="J8" s="38">
        <v>2179</v>
      </c>
      <c r="K8" s="39">
        <v>2297</v>
      </c>
    </row>
    <row r="9" spans="1:11" ht="12.75">
      <c r="A9" s="18" t="s">
        <v>23</v>
      </c>
      <c r="B9" s="11" t="s">
        <v>24</v>
      </c>
      <c r="C9" s="38">
        <v>206</v>
      </c>
      <c r="D9" s="38">
        <v>206</v>
      </c>
      <c r="E9" s="39">
        <v>983</v>
      </c>
      <c r="F9" s="40">
        <v>983</v>
      </c>
      <c r="G9" s="38">
        <v>983</v>
      </c>
      <c r="H9" s="41">
        <v>983</v>
      </c>
      <c r="I9" s="42">
        <v>1034</v>
      </c>
      <c r="J9" s="38">
        <v>1090</v>
      </c>
      <c r="K9" s="39">
        <v>1148</v>
      </c>
    </row>
    <row r="10" spans="1:11" ht="12.75">
      <c r="A10" s="19" t="s">
        <v>25</v>
      </c>
      <c r="B10" s="11"/>
      <c r="C10" s="43">
        <f>SUM(C6:C9)</f>
        <v>16548</v>
      </c>
      <c r="D10" s="43">
        <f aca="true" t="shared" si="0" ref="D10:K10">SUM(D6:D9)</f>
        <v>16548</v>
      </c>
      <c r="E10" s="44">
        <f t="shared" si="0"/>
        <v>26306</v>
      </c>
      <c r="F10" s="45">
        <f t="shared" si="0"/>
        <v>27516</v>
      </c>
      <c r="G10" s="43">
        <f t="shared" si="0"/>
        <v>27516</v>
      </c>
      <c r="H10" s="46">
        <f t="shared" si="0"/>
        <v>27516</v>
      </c>
      <c r="I10" s="47">
        <f t="shared" si="0"/>
        <v>28947</v>
      </c>
      <c r="J10" s="43">
        <f t="shared" si="0"/>
        <v>30510</v>
      </c>
      <c r="K10" s="44">
        <f t="shared" si="0"/>
        <v>32156</v>
      </c>
    </row>
    <row r="11" spans="1:11" ht="12.75">
      <c r="A11" s="18" t="s">
        <v>26</v>
      </c>
      <c r="B11" s="11" t="s">
        <v>27</v>
      </c>
      <c r="C11" s="38">
        <v>8431</v>
      </c>
      <c r="D11" s="38">
        <v>8431</v>
      </c>
      <c r="E11" s="39">
        <v>1384</v>
      </c>
      <c r="F11" s="40">
        <v>7836</v>
      </c>
      <c r="G11" s="38">
        <v>7836</v>
      </c>
      <c r="H11" s="41">
        <v>7836</v>
      </c>
      <c r="I11" s="42">
        <v>8243</v>
      </c>
      <c r="J11" s="38">
        <v>8689</v>
      </c>
      <c r="K11" s="39">
        <v>9158</v>
      </c>
    </row>
    <row r="12" spans="1:11" ht="12.75">
      <c r="A12" s="18" t="s">
        <v>28</v>
      </c>
      <c r="B12" s="11" t="s">
        <v>24</v>
      </c>
      <c r="C12" s="38">
        <v>101</v>
      </c>
      <c r="D12" s="38">
        <v>101</v>
      </c>
      <c r="E12" s="39">
        <v>110</v>
      </c>
      <c r="F12" s="40">
        <v>111</v>
      </c>
      <c r="G12" s="38">
        <v>111</v>
      </c>
      <c r="H12" s="41">
        <v>111</v>
      </c>
      <c r="I12" s="42">
        <v>117</v>
      </c>
      <c r="J12" s="38">
        <v>123</v>
      </c>
      <c r="K12" s="39">
        <v>130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8532</v>
      </c>
      <c r="D14" s="48">
        <f aca="true" t="shared" si="1" ref="D14:K14">SUM(D11:D13)</f>
        <v>8532</v>
      </c>
      <c r="E14" s="49">
        <f t="shared" si="1"/>
        <v>1494</v>
      </c>
      <c r="F14" s="50">
        <f t="shared" si="1"/>
        <v>7947</v>
      </c>
      <c r="G14" s="48">
        <f t="shared" si="1"/>
        <v>7947</v>
      </c>
      <c r="H14" s="51">
        <f t="shared" si="1"/>
        <v>7947</v>
      </c>
      <c r="I14" s="52">
        <f t="shared" si="1"/>
        <v>8360</v>
      </c>
      <c r="J14" s="48">
        <f t="shared" si="1"/>
        <v>8812</v>
      </c>
      <c r="K14" s="49">
        <f t="shared" si="1"/>
        <v>9288</v>
      </c>
    </row>
    <row r="15" spans="1:11" ht="12.75">
      <c r="A15" s="20" t="s">
        <v>31</v>
      </c>
      <c r="B15" s="11" t="s">
        <v>32</v>
      </c>
      <c r="C15" s="53">
        <f>+C10+C14</f>
        <v>25080</v>
      </c>
      <c r="D15" s="53">
        <f aca="true" t="shared" si="2" ref="D15:K15">+D10+D14</f>
        <v>25080</v>
      </c>
      <c r="E15" s="54">
        <f t="shared" si="2"/>
        <v>27800</v>
      </c>
      <c r="F15" s="55">
        <f t="shared" si="2"/>
        <v>35463</v>
      </c>
      <c r="G15" s="53">
        <f t="shared" si="2"/>
        <v>35463</v>
      </c>
      <c r="H15" s="56">
        <f t="shared" si="2"/>
        <v>35463</v>
      </c>
      <c r="I15" s="57">
        <f t="shared" si="2"/>
        <v>37307</v>
      </c>
      <c r="J15" s="53">
        <f t="shared" si="2"/>
        <v>39322</v>
      </c>
      <c r="K15" s="54">
        <f t="shared" si="2"/>
        <v>41444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11970</v>
      </c>
      <c r="D17" s="38">
        <v>11970</v>
      </c>
      <c r="E17" s="39">
        <v>16544</v>
      </c>
      <c r="F17" s="40">
        <v>23176</v>
      </c>
      <c r="G17" s="38">
        <v>23176</v>
      </c>
      <c r="H17" s="41">
        <v>23176</v>
      </c>
      <c r="I17" s="42">
        <v>24381</v>
      </c>
      <c r="J17" s="38">
        <v>25698</v>
      </c>
      <c r="K17" s="39">
        <v>27085</v>
      </c>
    </row>
    <row r="18" spans="1:11" ht="12.75">
      <c r="A18" s="18" t="s">
        <v>35</v>
      </c>
      <c r="B18" s="11"/>
      <c r="C18" s="38">
        <v>2846</v>
      </c>
      <c r="D18" s="38">
        <v>2846</v>
      </c>
      <c r="E18" s="39">
        <v>2846</v>
      </c>
      <c r="F18" s="40">
        <v>2781</v>
      </c>
      <c r="G18" s="38">
        <v>2781</v>
      </c>
      <c r="H18" s="41">
        <v>2781</v>
      </c>
      <c r="I18" s="42">
        <v>2926</v>
      </c>
      <c r="J18" s="38">
        <v>3084</v>
      </c>
      <c r="K18" s="39">
        <v>3250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1222</v>
      </c>
      <c r="D20" s="38">
        <v>1222</v>
      </c>
      <c r="E20" s="39">
        <v>1222</v>
      </c>
      <c r="F20" s="40">
        <v>2318</v>
      </c>
      <c r="G20" s="38">
        <v>2318</v>
      </c>
      <c r="H20" s="41">
        <v>2318</v>
      </c>
      <c r="I20" s="42">
        <v>2438</v>
      </c>
      <c r="J20" s="38">
        <v>2570</v>
      </c>
      <c r="K20" s="39">
        <v>2709</v>
      </c>
    </row>
    <row r="21" spans="1:11" ht="12.75">
      <c r="A21" s="18" t="s">
        <v>38</v>
      </c>
      <c r="B21" s="11"/>
      <c r="C21" s="38">
        <v>189</v>
      </c>
      <c r="D21" s="38">
        <v>189</v>
      </c>
      <c r="E21" s="39">
        <v>208</v>
      </c>
      <c r="F21" s="40">
        <v>208</v>
      </c>
      <c r="G21" s="38">
        <v>208</v>
      </c>
      <c r="H21" s="41">
        <v>208</v>
      </c>
      <c r="I21" s="42">
        <v>219</v>
      </c>
      <c r="J21" s="38">
        <v>231</v>
      </c>
      <c r="K21" s="39">
        <v>243</v>
      </c>
    </row>
    <row r="22" spans="1:11" ht="12.75">
      <c r="A22" s="19" t="s">
        <v>25</v>
      </c>
      <c r="B22" s="11"/>
      <c r="C22" s="43">
        <f>SUM(C17:C21)</f>
        <v>16227</v>
      </c>
      <c r="D22" s="43">
        <f aca="true" t="shared" si="3" ref="D22:K22">SUM(D17:D21)</f>
        <v>16227</v>
      </c>
      <c r="E22" s="44">
        <f t="shared" si="3"/>
        <v>20820</v>
      </c>
      <c r="F22" s="45">
        <f t="shared" si="3"/>
        <v>28483</v>
      </c>
      <c r="G22" s="43">
        <f t="shared" si="3"/>
        <v>28483</v>
      </c>
      <c r="H22" s="46">
        <f t="shared" si="3"/>
        <v>28483</v>
      </c>
      <c r="I22" s="47">
        <f t="shared" si="3"/>
        <v>29964</v>
      </c>
      <c r="J22" s="43">
        <f t="shared" si="3"/>
        <v>31583</v>
      </c>
      <c r="K22" s="44">
        <f t="shared" si="3"/>
        <v>33287</v>
      </c>
    </row>
    <row r="23" spans="1:11" ht="12.75">
      <c r="A23" s="18" t="s">
        <v>39</v>
      </c>
      <c r="B23" s="11"/>
      <c r="C23" s="38">
        <v>89</v>
      </c>
      <c r="D23" s="38">
        <v>94</v>
      </c>
      <c r="E23" s="39">
        <v>94</v>
      </c>
      <c r="F23" s="40">
        <v>94</v>
      </c>
      <c r="G23" s="38">
        <v>94</v>
      </c>
      <c r="H23" s="41">
        <v>94</v>
      </c>
      <c r="I23" s="42">
        <v>94</v>
      </c>
      <c r="J23" s="38">
        <v>94</v>
      </c>
      <c r="K23" s="39">
        <v>94</v>
      </c>
    </row>
    <row r="24" spans="1:11" ht="12.75">
      <c r="A24" s="18" t="s">
        <v>40</v>
      </c>
      <c r="B24" s="11"/>
      <c r="C24" s="38">
        <v>4283</v>
      </c>
      <c r="D24" s="38">
        <v>4540</v>
      </c>
      <c r="E24" s="39">
        <v>4036</v>
      </c>
      <c r="F24" s="40">
        <v>4036</v>
      </c>
      <c r="G24" s="38">
        <v>4036</v>
      </c>
      <c r="H24" s="41">
        <v>4036</v>
      </c>
      <c r="I24" s="42">
        <v>4036</v>
      </c>
      <c r="J24" s="38">
        <v>4036</v>
      </c>
      <c r="K24" s="39">
        <v>4036</v>
      </c>
    </row>
    <row r="25" spans="1:11" ht="12.75">
      <c r="A25" s="18" t="s">
        <v>41</v>
      </c>
      <c r="B25" s="11"/>
      <c r="C25" s="38">
        <v>4481</v>
      </c>
      <c r="D25" s="38">
        <v>4750</v>
      </c>
      <c r="E25" s="39">
        <v>2850</v>
      </c>
      <c r="F25" s="40">
        <v>2850</v>
      </c>
      <c r="G25" s="38">
        <v>2850</v>
      </c>
      <c r="H25" s="41">
        <v>2850</v>
      </c>
      <c r="I25" s="42">
        <v>2850</v>
      </c>
      <c r="J25" s="38">
        <v>2850</v>
      </c>
      <c r="K25" s="39">
        <v>2850</v>
      </c>
    </row>
    <row r="26" spans="1:11" ht="12.75">
      <c r="A26" s="19" t="s">
        <v>30</v>
      </c>
      <c r="B26" s="11"/>
      <c r="C26" s="48">
        <f>SUM(C23:C25)</f>
        <v>8853</v>
      </c>
      <c r="D26" s="48">
        <f aca="true" t="shared" si="4" ref="D26:K26">SUM(D23:D25)</f>
        <v>9384</v>
      </c>
      <c r="E26" s="49">
        <f t="shared" si="4"/>
        <v>6980</v>
      </c>
      <c r="F26" s="50">
        <f t="shared" si="4"/>
        <v>6980</v>
      </c>
      <c r="G26" s="48">
        <f t="shared" si="4"/>
        <v>6980</v>
      </c>
      <c r="H26" s="51">
        <f t="shared" si="4"/>
        <v>6980</v>
      </c>
      <c r="I26" s="52">
        <f t="shared" si="4"/>
        <v>6980</v>
      </c>
      <c r="J26" s="48">
        <f t="shared" si="4"/>
        <v>6980</v>
      </c>
      <c r="K26" s="49">
        <f t="shared" si="4"/>
        <v>6980</v>
      </c>
    </row>
    <row r="27" spans="1:11" ht="12.75">
      <c r="A27" s="20" t="s">
        <v>31</v>
      </c>
      <c r="B27" s="11" t="s">
        <v>32</v>
      </c>
      <c r="C27" s="53">
        <f>+C22+C26</f>
        <v>25080</v>
      </c>
      <c r="D27" s="53">
        <f aca="true" t="shared" si="5" ref="D27:K27">+D22+D26</f>
        <v>25611</v>
      </c>
      <c r="E27" s="54">
        <f t="shared" si="5"/>
        <v>27800</v>
      </c>
      <c r="F27" s="55">
        <f t="shared" si="5"/>
        <v>35463</v>
      </c>
      <c r="G27" s="53">
        <f t="shared" si="5"/>
        <v>35463</v>
      </c>
      <c r="H27" s="56">
        <f t="shared" si="5"/>
        <v>35463</v>
      </c>
      <c r="I27" s="57">
        <f t="shared" si="5"/>
        <v>36944</v>
      </c>
      <c r="J27" s="53">
        <f t="shared" si="5"/>
        <v>38563</v>
      </c>
      <c r="K27" s="54">
        <f t="shared" si="5"/>
        <v>40267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11970</v>
      </c>
      <c r="D29" s="38">
        <v>11970</v>
      </c>
      <c r="E29" s="39">
        <v>13731</v>
      </c>
      <c r="F29" s="40">
        <v>13725</v>
      </c>
      <c r="G29" s="38">
        <v>13725</v>
      </c>
      <c r="H29" s="41">
        <v>13731</v>
      </c>
      <c r="I29" s="42">
        <v>14445</v>
      </c>
      <c r="J29" s="38">
        <v>15225</v>
      </c>
      <c r="K29" s="39">
        <v>16047</v>
      </c>
    </row>
    <row r="30" spans="1:11" ht="12.75">
      <c r="A30" s="18" t="s">
        <v>44</v>
      </c>
      <c r="B30" s="11"/>
      <c r="C30" s="38">
        <v>12145</v>
      </c>
      <c r="D30" s="38">
        <v>12145</v>
      </c>
      <c r="E30" s="39">
        <v>12151</v>
      </c>
      <c r="F30" s="40">
        <v>12157</v>
      </c>
      <c r="G30" s="38">
        <v>12157</v>
      </c>
      <c r="H30" s="41">
        <v>12151</v>
      </c>
      <c r="I30" s="42">
        <v>12783</v>
      </c>
      <c r="J30" s="38">
        <v>13473</v>
      </c>
      <c r="K30" s="39">
        <v>14201</v>
      </c>
    </row>
    <row r="31" spans="1:11" ht="12.75">
      <c r="A31" s="19" t="s">
        <v>25</v>
      </c>
      <c r="B31" s="11"/>
      <c r="C31" s="43">
        <f>SUM(C29:C30)</f>
        <v>24115</v>
      </c>
      <c r="D31" s="43">
        <f aca="true" t="shared" si="6" ref="D31:K31">SUM(D29:D30)</f>
        <v>24115</v>
      </c>
      <c r="E31" s="44">
        <f t="shared" si="6"/>
        <v>25882</v>
      </c>
      <c r="F31" s="45">
        <f t="shared" si="6"/>
        <v>25882</v>
      </c>
      <c r="G31" s="43">
        <f t="shared" si="6"/>
        <v>25882</v>
      </c>
      <c r="H31" s="46">
        <f t="shared" si="6"/>
        <v>25882</v>
      </c>
      <c r="I31" s="47">
        <f t="shared" si="6"/>
        <v>27228</v>
      </c>
      <c r="J31" s="43">
        <f t="shared" si="6"/>
        <v>28698</v>
      </c>
      <c r="K31" s="44">
        <f t="shared" si="6"/>
        <v>30248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1021</v>
      </c>
      <c r="D34" s="38">
        <v>1082</v>
      </c>
      <c r="E34" s="39">
        <v>1918</v>
      </c>
      <c r="F34" s="40">
        <v>9581</v>
      </c>
      <c r="G34" s="38">
        <v>9581</v>
      </c>
      <c r="H34" s="41">
        <v>1918</v>
      </c>
      <c r="I34" s="42">
        <v>2018</v>
      </c>
      <c r="J34" s="38">
        <v>2127</v>
      </c>
      <c r="K34" s="39">
        <v>2242</v>
      </c>
    </row>
    <row r="35" spans="1:11" ht="12.75">
      <c r="A35" s="19" t="s">
        <v>30</v>
      </c>
      <c r="B35" s="11"/>
      <c r="C35" s="48">
        <f>SUM(C32:C34)</f>
        <v>1021</v>
      </c>
      <c r="D35" s="48">
        <f aca="true" t="shared" si="7" ref="D35:K35">SUM(D32:D34)</f>
        <v>1082</v>
      </c>
      <c r="E35" s="49">
        <f t="shared" si="7"/>
        <v>1918</v>
      </c>
      <c r="F35" s="50">
        <f t="shared" si="7"/>
        <v>9581</v>
      </c>
      <c r="G35" s="48">
        <f t="shared" si="7"/>
        <v>9581</v>
      </c>
      <c r="H35" s="51">
        <f t="shared" si="7"/>
        <v>1918</v>
      </c>
      <c r="I35" s="52">
        <f t="shared" si="7"/>
        <v>2018</v>
      </c>
      <c r="J35" s="48">
        <f t="shared" si="7"/>
        <v>2127</v>
      </c>
      <c r="K35" s="49">
        <f t="shared" si="7"/>
        <v>2242</v>
      </c>
    </row>
    <row r="36" spans="1:11" ht="12.75">
      <c r="A36" s="20" t="s">
        <v>31</v>
      </c>
      <c r="B36" s="11" t="s">
        <v>32</v>
      </c>
      <c r="C36" s="53">
        <f>+C31+C35</f>
        <v>25136</v>
      </c>
      <c r="D36" s="53">
        <f aca="true" t="shared" si="8" ref="D36:K36">+D31+D35</f>
        <v>25197</v>
      </c>
      <c r="E36" s="54">
        <f t="shared" si="8"/>
        <v>27800</v>
      </c>
      <c r="F36" s="55">
        <f t="shared" si="8"/>
        <v>35463</v>
      </c>
      <c r="G36" s="53">
        <f t="shared" si="8"/>
        <v>35463</v>
      </c>
      <c r="H36" s="56">
        <f t="shared" si="8"/>
        <v>27800</v>
      </c>
      <c r="I36" s="57">
        <f t="shared" si="8"/>
        <v>29246</v>
      </c>
      <c r="J36" s="53">
        <f t="shared" si="8"/>
        <v>30825</v>
      </c>
      <c r="K36" s="54">
        <f t="shared" si="8"/>
        <v>32490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11970</v>
      </c>
      <c r="D38" s="58">
        <v>11970</v>
      </c>
      <c r="E38" s="59">
        <v>6225</v>
      </c>
      <c r="F38" s="60">
        <v>11743</v>
      </c>
      <c r="G38" s="58">
        <v>11743</v>
      </c>
      <c r="H38" s="61">
        <v>6225</v>
      </c>
      <c r="I38" s="62">
        <v>6549</v>
      </c>
      <c r="J38" s="58">
        <v>6902</v>
      </c>
      <c r="K38" s="59">
        <v>7275</v>
      </c>
    </row>
    <row r="39" spans="1:11" ht="12.75">
      <c r="A39" s="19" t="s">
        <v>25</v>
      </c>
      <c r="B39" s="11"/>
      <c r="C39" s="38">
        <f>+C38</f>
        <v>11970</v>
      </c>
      <c r="D39" s="38">
        <f aca="true" t="shared" si="9" ref="D39:K39">+D38</f>
        <v>11970</v>
      </c>
      <c r="E39" s="39">
        <f t="shared" si="9"/>
        <v>6225</v>
      </c>
      <c r="F39" s="40">
        <f t="shared" si="9"/>
        <v>11743</v>
      </c>
      <c r="G39" s="38">
        <f t="shared" si="9"/>
        <v>11743</v>
      </c>
      <c r="H39" s="41">
        <f t="shared" si="9"/>
        <v>6225</v>
      </c>
      <c r="I39" s="42">
        <f t="shared" si="9"/>
        <v>6549</v>
      </c>
      <c r="J39" s="38">
        <f t="shared" si="9"/>
        <v>6902</v>
      </c>
      <c r="K39" s="39">
        <f t="shared" si="9"/>
        <v>7275</v>
      </c>
    </row>
    <row r="40" spans="1:11" ht="12.75">
      <c r="A40" s="18" t="s">
        <v>50</v>
      </c>
      <c r="B40" s="11"/>
      <c r="C40" s="38">
        <v>3326</v>
      </c>
      <c r="D40" s="38">
        <v>3326</v>
      </c>
      <c r="E40" s="39">
        <v>12458</v>
      </c>
      <c r="F40" s="40">
        <v>12461</v>
      </c>
      <c r="G40" s="38">
        <v>12461</v>
      </c>
      <c r="H40" s="41">
        <v>12458</v>
      </c>
      <c r="I40" s="42">
        <v>13106</v>
      </c>
      <c r="J40" s="38">
        <v>13814</v>
      </c>
      <c r="K40" s="39">
        <v>14559</v>
      </c>
    </row>
    <row r="41" spans="1:11" ht="12.75">
      <c r="A41" s="18" t="s">
        <v>51</v>
      </c>
      <c r="B41" s="11"/>
      <c r="C41" s="38">
        <v>579</v>
      </c>
      <c r="D41" s="38">
        <v>579</v>
      </c>
      <c r="E41" s="39">
        <v>521</v>
      </c>
      <c r="F41" s="40">
        <v>469</v>
      </c>
      <c r="G41" s="38">
        <v>469</v>
      </c>
      <c r="H41" s="41">
        <v>521</v>
      </c>
      <c r="I41" s="42">
        <v>548</v>
      </c>
      <c r="J41" s="38">
        <v>578</v>
      </c>
      <c r="K41" s="39">
        <v>609</v>
      </c>
    </row>
    <row r="42" spans="1:11" ht="12.75">
      <c r="A42" s="18" t="s">
        <v>52</v>
      </c>
      <c r="B42" s="11"/>
      <c r="C42" s="38">
        <v>6867</v>
      </c>
      <c r="D42" s="38">
        <v>6867</v>
      </c>
      <c r="E42" s="39">
        <v>6478</v>
      </c>
      <c r="F42" s="40">
        <v>7589</v>
      </c>
      <c r="G42" s="38">
        <v>7589</v>
      </c>
      <c r="H42" s="41">
        <v>6478</v>
      </c>
      <c r="I42" s="42">
        <v>6815</v>
      </c>
      <c r="J42" s="38">
        <v>7183</v>
      </c>
      <c r="K42" s="39">
        <v>7571</v>
      </c>
    </row>
    <row r="43" spans="1:11" ht="12.75">
      <c r="A43" s="18" t="s">
        <v>53</v>
      </c>
      <c r="B43" s="11"/>
      <c r="C43" s="38"/>
      <c r="D43" s="38"/>
      <c r="E43" s="39"/>
      <c r="F43" s="40">
        <v>1</v>
      </c>
      <c r="G43" s="38">
        <v>1</v>
      </c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2341</v>
      </c>
      <c r="D44" s="38">
        <v>2341</v>
      </c>
      <c r="E44" s="39">
        <v>2118</v>
      </c>
      <c r="F44" s="40">
        <v>3200</v>
      </c>
      <c r="G44" s="38">
        <v>3200</v>
      </c>
      <c r="H44" s="41">
        <v>2118</v>
      </c>
      <c r="I44" s="42">
        <v>2228</v>
      </c>
      <c r="J44" s="38">
        <v>2348</v>
      </c>
      <c r="K44" s="39">
        <v>2475</v>
      </c>
    </row>
    <row r="45" spans="1:11" ht="12.75">
      <c r="A45" s="19" t="s">
        <v>30</v>
      </c>
      <c r="B45" s="11"/>
      <c r="C45" s="48">
        <f>SUM(C40:C44)</f>
        <v>13113</v>
      </c>
      <c r="D45" s="48">
        <f aca="true" t="shared" si="10" ref="D45:K45">SUM(D40:D44)</f>
        <v>13113</v>
      </c>
      <c r="E45" s="49">
        <f t="shared" si="10"/>
        <v>21575</v>
      </c>
      <c r="F45" s="50">
        <f t="shared" si="10"/>
        <v>23720</v>
      </c>
      <c r="G45" s="48">
        <f t="shared" si="10"/>
        <v>23720</v>
      </c>
      <c r="H45" s="51">
        <f t="shared" si="10"/>
        <v>21575</v>
      </c>
      <c r="I45" s="52">
        <f t="shared" si="10"/>
        <v>22697</v>
      </c>
      <c r="J45" s="48">
        <f t="shared" si="10"/>
        <v>23923</v>
      </c>
      <c r="K45" s="49">
        <f t="shared" si="10"/>
        <v>25214</v>
      </c>
    </row>
    <row r="46" spans="1:11" ht="12.75">
      <c r="A46" s="20" t="s">
        <v>31</v>
      </c>
      <c r="B46" s="11" t="s">
        <v>32</v>
      </c>
      <c r="C46" s="53">
        <f>+C39+C45</f>
        <v>25083</v>
      </c>
      <c r="D46" s="53">
        <f aca="true" t="shared" si="11" ref="D46:K46">+D39+D45</f>
        <v>25083</v>
      </c>
      <c r="E46" s="54">
        <f t="shared" si="11"/>
        <v>27800</v>
      </c>
      <c r="F46" s="55">
        <f t="shared" si="11"/>
        <v>35463</v>
      </c>
      <c r="G46" s="53">
        <f t="shared" si="11"/>
        <v>35463</v>
      </c>
      <c r="H46" s="56">
        <f t="shared" si="11"/>
        <v>27800</v>
      </c>
      <c r="I46" s="57">
        <f t="shared" si="11"/>
        <v>29246</v>
      </c>
      <c r="J46" s="53">
        <f t="shared" si="11"/>
        <v>30825</v>
      </c>
      <c r="K46" s="54">
        <f t="shared" si="11"/>
        <v>32489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8417</v>
      </c>
      <c r="D49" s="38">
        <v>8417</v>
      </c>
      <c r="E49" s="64">
        <v>8417</v>
      </c>
      <c r="F49" s="42">
        <v>8417</v>
      </c>
      <c r="G49" s="38">
        <v>8417</v>
      </c>
      <c r="H49" s="64">
        <v>8417</v>
      </c>
      <c r="I49" s="42">
        <v>8417</v>
      </c>
      <c r="J49" s="38">
        <v>8872</v>
      </c>
      <c r="K49" s="64">
        <v>9351</v>
      </c>
    </row>
    <row r="50" spans="1:11" ht="12.75">
      <c r="A50" s="18" t="s">
        <v>58</v>
      </c>
      <c r="B50" s="11"/>
      <c r="C50" s="38">
        <v>8417</v>
      </c>
      <c r="D50" s="38"/>
      <c r="E50" s="64">
        <v>8564</v>
      </c>
      <c r="F50" s="42">
        <v>8564</v>
      </c>
      <c r="G50" s="38">
        <v>8564</v>
      </c>
      <c r="H50" s="64">
        <v>8564</v>
      </c>
      <c r="I50" s="42">
        <v>9009</v>
      </c>
      <c r="J50" s="38">
        <v>9496</v>
      </c>
      <c r="K50" s="64">
        <v>10009</v>
      </c>
    </row>
    <row r="51" spans="1:11" ht="12.75">
      <c r="A51" s="18" t="s">
        <v>59</v>
      </c>
      <c r="B51" s="11"/>
      <c r="C51" s="38">
        <v>8417</v>
      </c>
      <c r="D51" s="38"/>
      <c r="E51" s="64">
        <v>8564</v>
      </c>
      <c r="F51" s="42">
        <v>8564</v>
      </c>
      <c r="G51" s="38">
        <v>8564</v>
      </c>
      <c r="H51" s="64">
        <v>8564</v>
      </c>
      <c r="I51" s="42"/>
      <c r="J51" s="38"/>
      <c r="K51" s="64"/>
    </row>
    <row r="52" spans="1:11" ht="12.75">
      <c r="A52" s="23" t="s">
        <v>60</v>
      </c>
      <c r="B52" s="22"/>
      <c r="C52" s="58">
        <v>8417</v>
      </c>
      <c r="D52" s="58"/>
      <c r="E52" s="80">
        <v>8564</v>
      </c>
      <c r="F52" s="62">
        <v>8564</v>
      </c>
      <c r="G52" s="58">
        <v>8564</v>
      </c>
      <c r="H52" s="80">
        <v>8564</v>
      </c>
      <c r="I52" s="62">
        <v>9009</v>
      </c>
      <c r="J52" s="58">
        <v>9496</v>
      </c>
      <c r="K52" s="80">
        <v>10009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678242</v>
      </c>
      <c r="D55" s="70">
        <v>759550</v>
      </c>
      <c r="E55" s="71">
        <v>141649</v>
      </c>
      <c r="F55" s="72">
        <v>151989</v>
      </c>
      <c r="G55" s="70">
        <v>151989</v>
      </c>
      <c r="H55" s="73">
        <v>151989</v>
      </c>
      <c r="I55" s="74">
        <v>159892</v>
      </c>
      <c r="J55" s="70">
        <v>168527</v>
      </c>
      <c r="K55" s="71">
        <v>177627</v>
      </c>
    </row>
    <row r="56" spans="1:11" ht="12.75">
      <c r="A56" s="18" t="s">
        <v>64</v>
      </c>
      <c r="B56" s="11"/>
      <c r="C56" s="70">
        <v>1119966</v>
      </c>
      <c r="D56" s="70"/>
      <c r="E56" s="71">
        <v>1284600</v>
      </c>
      <c r="F56" s="72">
        <v>1378376</v>
      </c>
      <c r="G56" s="70">
        <v>1378376</v>
      </c>
      <c r="H56" s="73">
        <v>1378376</v>
      </c>
      <c r="I56" s="74">
        <v>1450051</v>
      </c>
      <c r="J56" s="70">
        <v>1528354</v>
      </c>
      <c r="K56" s="71">
        <v>1610885</v>
      </c>
    </row>
    <row r="57" spans="1:11" ht="12.75">
      <c r="A57" s="18" t="s">
        <v>65</v>
      </c>
      <c r="B57" s="11"/>
      <c r="C57" s="70">
        <v>322119</v>
      </c>
      <c r="D57" s="70">
        <v>352925</v>
      </c>
      <c r="E57" s="71">
        <v>359089</v>
      </c>
      <c r="F57" s="72">
        <v>385302</v>
      </c>
      <c r="G57" s="70">
        <v>385302</v>
      </c>
      <c r="H57" s="73">
        <v>385302</v>
      </c>
      <c r="I57" s="74"/>
      <c r="J57" s="70"/>
      <c r="K57" s="71"/>
    </row>
    <row r="58" spans="1:11" ht="12.75">
      <c r="A58" s="18" t="s">
        <v>66</v>
      </c>
      <c r="B58" s="11"/>
      <c r="C58" s="70">
        <v>708038</v>
      </c>
      <c r="D58" s="70"/>
      <c r="E58" s="71">
        <v>812638</v>
      </c>
      <c r="F58" s="72">
        <v>871961</v>
      </c>
      <c r="G58" s="70">
        <v>871961</v>
      </c>
      <c r="H58" s="73">
        <v>871961</v>
      </c>
      <c r="I58" s="74">
        <v>917302</v>
      </c>
      <c r="J58" s="70">
        <v>17904385</v>
      </c>
      <c r="K58" s="71">
        <v>18871222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2828365</v>
      </c>
      <c r="D60" s="65">
        <f aca="true" t="shared" si="12" ref="D60:K60">SUM(D55:D59)</f>
        <v>1112475</v>
      </c>
      <c r="E60" s="66">
        <f t="shared" si="12"/>
        <v>2597976</v>
      </c>
      <c r="F60" s="67">
        <f t="shared" si="12"/>
        <v>2787628</v>
      </c>
      <c r="G60" s="65">
        <f t="shared" si="12"/>
        <v>2787628</v>
      </c>
      <c r="H60" s="68">
        <f t="shared" si="12"/>
        <v>2787628</v>
      </c>
      <c r="I60" s="69">
        <f t="shared" si="12"/>
        <v>2527245</v>
      </c>
      <c r="J60" s="65">
        <f t="shared" si="12"/>
        <v>19601266</v>
      </c>
      <c r="K60" s="66">
        <f t="shared" si="12"/>
        <v>20659734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36498</v>
      </c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13785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19677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5148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75108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766</v>
      </c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3280</v>
      </c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798</v>
      </c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4844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79952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15141</v>
      </c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>
        <v>20</v>
      </c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1000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16161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16161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3600</v>
      </c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3600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3600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16652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16652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16652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14073</v>
      </c>
      <c r="D6" s="38">
        <v>14073</v>
      </c>
      <c r="E6" s="39">
        <v>14073</v>
      </c>
      <c r="F6" s="40">
        <v>14073</v>
      </c>
      <c r="G6" s="38">
        <v>14073</v>
      </c>
      <c r="H6" s="41">
        <v>14073</v>
      </c>
      <c r="I6" s="42">
        <v>14073</v>
      </c>
      <c r="J6" s="38">
        <v>14073</v>
      </c>
      <c r="K6" s="39">
        <v>14073</v>
      </c>
    </row>
    <row r="7" spans="1:11" ht="12.75">
      <c r="A7" s="18" t="s">
        <v>20</v>
      </c>
      <c r="B7" s="11"/>
      <c r="C7" s="38">
        <v>855</v>
      </c>
      <c r="D7" s="38">
        <v>855</v>
      </c>
      <c r="E7" s="39">
        <v>855</v>
      </c>
      <c r="F7" s="40">
        <v>855</v>
      </c>
      <c r="G7" s="38">
        <v>855</v>
      </c>
      <c r="H7" s="41">
        <v>855</v>
      </c>
      <c r="I7" s="42">
        <v>855</v>
      </c>
      <c r="J7" s="38">
        <v>855</v>
      </c>
      <c r="K7" s="39">
        <v>855</v>
      </c>
    </row>
    <row r="8" spans="1:11" ht="12.75">
      <c r="A8" s="18" t="s">
        <v>21</v>
      </c>
      <c r="B8" s="11" t="s">
        <v>22</v>
      </c>
      <c r="C8" s="38">
        <v>3136</v>
      </c>
      <c r="D8" s="38">
        <v>3136</v>
      </c>
      <c r="E8" s="39">
        <v>3136</v>
      </c>
      <c r="F8" s="40">
        <v>3136</v>
      </c>
      <c r="G8" s="38">
        <v>3136</v>
      </c>
      <c r="H8" s="41">
        <v>3136</v>
      </c>
      <c r="I8" s="42">
        <v>3136</v>
      </c>
      <c r="J8" s="38">
        <v>3136</v>
      </c>
      <c r="K8" s="39">
        <v>3136</v>
      </c>
    </row>
    <row r="9" spans="1:11" ht="12.75">
      <c r="A9" s="18" t="s">
        <v>23</v>
      </c>
      <c r="B9" s="11" t="s">
        <v>24</v>
      </c>
      <c r="C9" s="38">
        <v>4</v>
      </c>
      <c r="D9" s="38">
        <v>4</v>
      </c>
      <c r="E9" s="39">
        <v>4</v>
      </c>
      <c r="F9" s="40">
        <v>4</v>
      </c>
      <c r="G9" s="38">
        <v>4</v>
      </c>
      <c r="H9" s="41">
        <v>4</v>
      </c>
      <c r="I9" s="42">
        <v>4</v>
      </c>
      <c r="J9" s="38">
        <v>4</v>
      </c>
      <c r="K9" s="39">
        <v>4</v>
      </c>
    </row>
    <row r="10" spans="1:11" ht="12.75">
      <c r="A10" s="19" t="s">
        <v>25</v>
      </c>
      <c r="B10" s="11"/>
      <c r="C10" s="43">
        <f>SUM(C6:C9)</f>
        <v>18068</v>
      </c>
      <c r="D10" s="43">
        <f aca="true" t="shared" si="0" ref="D10:K10">SUM(D6:D9)</f>
        <v>18068</v>
      </c>
      <c r="E10" s="44">
        <f t="shared" si="0"/>
        <v>18068</v>
      </c>
      <c r="F10" s="45">
        <f t="shared" si="0"/>
        <v>18068</v>
      </c>
      <c r="G10" s="43">
        <f t="shared" si="0"/>
        <v>18068</v>
      </c>
      <c r="H10" s="46">
        <f t="shared" si="0"/>
        <v>18068</v>
      </c>
      <c r="I10" s="47">
        <f t="shared" si="0"/>
        <v>18068</v>
      </c>
      <c r="J10" s="43">
        <f t="shared" si="0"/>
        <v>18068</v>
      </c>
      <c r="K10" s="44">
        <f t="shared" si="0"/>
        <v>18068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9868</v>
      </c>
      <c r="D12" s="38">
        <v>9868</v>
      </c>
      <c r="E12" s="39">
        <v>9868</v>
      </c>
      <c r="F12" s="40">
        <v>6668</v>
      </c>
      <c r="G12" s="38">
        <v>8268</v>
      </c>
      <c r="H12" s="41">
        <v>8268</v>
      </c>
      <c r="I12" s="42">
        <v>6668</v>
      </c>
      <c r="J12" s="38">
        <v>5268</v>
      </c>
      <c r="K12" s="39">
        <v>5268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9868</v>
      </c>
      <c r="D14" s="48">
        <f aca="true" t="shared" si="1" ref="D14:K14">SUM(D11:D13)</f>
        <v>9868</v>
      </c>
      <c r="E14" s="49">
        <f t="shared" si="1"/>
        <v>9868</v>
      </c>
      <c r="F14" s="50">
        <f t="shared" si="1"/>
        <v>6668</v>
      </c>
      <c r="G14" s="48">
        <f t="shared" si="1"/>
        <v>8268</v>
      </c>
      <c r="H14" s="51">
        <f t="shared" si="1"/>
        <v>8268</v>
      </c>
      <c r="I14" s="52">
        <f t="shared" si="1"/>
        <v>6668</v>
      </c>
      <c r="J14" s="48">
        <f t="shared" si="1"/>
        <v>5268</v>
      </c>
      <c r="K14" s="49">
        <f t="shared" si="1"/>
        <v>5268</v>
      </c>
    </row>
    <row r="15" spans="1:11" ht="12.75">
      <c r="A15" s="20" t="s">
        <v>31</v>
      </c>
      <c r="B15" s="11" t="s">
        <v>32</v>
      </c>
      <c r="C15" s="53">
        <f>+C10+C14</f>
        <v>27936</v>
      </c>
      <c r="D15" s="53">
        <f aca="true" t="shared" si="2" ref="D15:K15">+D10+D14</f>
        <v>27936</v>
      </c>
      <c r="E15" s="54">
        <f t="shared" si="2"/>
        <v>27936</v>
      </c>
      <c r="F15" s="55">
        <f t="shared" si="2"/>
        <v>24736</v>
      </c>
      <c r="G15" s="53">
        <f t="shared" si="2"/>
        <v>26336</v>
      </c>
      <c r="H15" s="56">
        <f t="shared" si="2"/>
        <v>26336</v>
      </c>
      <c r="I15" s="57">
        <f t="shared" si="2"/>
        <v>24736</v>
      </c>
      <c r="J15" s="53">
        <f t="shared" si="2"/>
        <v>23336</v>
      </c>
      <c r="K15" s="54">
        <f t="shared" si="2"/>
        <v>23336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14928</v>
      </c>
      <c r="D17" s="38">
        <v>14928</v>
      </c>
      <c r="E17" s="39">
        <v>14928</v>
      </c>
      <c r="F17" s="40">
        <v>14928</v>
      </c>
      <c r="G17" s="38">
        <v>14928</v>
      </c>
      <c r="H17" s="41">
        <v>14928</v>
      </c>
      <c r="I17" s="42">
        <v>14928</v>
      </c>
      <c r="J17" s="38">
        <v>14928</v>
      </c>
      <c r="K17" s="39">
        <v>14928</v>
      </c>
    </row>
    <row r="18" spans="1:11" ht="12.75">
      <c r="A18" s="18" t="s">
        <v>35</v>
      </c>
      <c r="B18" s="11"/>
      <c r="C18" s="38">
        <v>855</v>
      </c>
      <c r="D18" s="38">
        <v>855</v>
      </c>
      <c r="E18" s="39">
        <v>855</v>
      </c>
      <c r="F18" s="40">
        <v>855</v>
      </c>
      <c r="G18" s="38">
        <v>855</v>
      </c>
      <c r="H18" s="41">
        <v>855</v>
      </c>
      <c r="I18" s="42">
        <v>855</v>
      </c>
      <c r="J18" s="38">
        <v>855</v>
      </c>
      <c r="K18" s="39">
        <v>855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951</v>
      </c>
      <c r="D20" s="38">
        <v>951</v>
      </c>
      <c r="E20" s="39">
        <v>951</v>
      </c>
      <c r="F20" s="40">
        <v>951</v>
      </c>
      <c r="G20" s="38">
        <v>951</v>
      </c>
      <c r="H20" s="41">
        <v>951</v>
      </c>
      <c r="I20" s="42">
        <v>951</v>
      </c>
      <c r="J20" s="38">
        <v>951</v>
      </c>
      <c r="K20" s="39">
        <v>951</v>
      </c>
    </row>
    <row r="21" spans="1:11" ht="12.75">
      <c r="A21" s="18" t="s">
        <v>38</v>
      </c>
      <c r="B21" s="11"/>
      <c r="C21" s="38">
        <v>1334</v>
      </c>
      <c r="D21" s="38">
        <v>1334</v>
      </c>
      <c r="E21" s="39">
        <v>1334</v>
      </c>
      <c r="F21" s="40">
        <v>1334</v>
      </c>
      <c r="G21" s="38">
        <v>1334</v>
      </c>
      <c r="H21" s="41">
        <v>1334</v>
      </c>
      <c r="I21" s="42">
        <v>1334</v>
      </c>
      <c r="J21" s="38">
        <v>1334</v>
      </c>
      <c r="K21" s="39">
        <v>1334</v>
      </c>
    </row>
    <row r="22" spans="1:11" ht="12.75">
      <c r="A22" s="19" t="s">
        <v>25</v>
      </c>
      <c r="B22" s="11"/>
      <c r="C22" s="43">
        <f>SUM(C17:C21)</f>
        <v>18068</v>
      </c>
      <c r="D22" s="43">
        <f aca="true" t="shared" si="3" ref="D22:K22">SUM(D17:D21)</f>
        <v>18068</v>
      </c>
      <c r="E22" s="44">
        <f t="shared" si="3"/>
        <v>18068</v>
      </c>
      <c r="F22" s="45">
        <f t="shared" si="3"/>
        <v>18068</v>
      </c>
      <c r="G22" s="43">
        <f t="shared" si="3"/>
        <v>18068</v>
      </c>
      <c r="H22" s="46">
        <f t="shared" si="3"/>
        <v>18068</v>
      </c>
      <c r="I22" s="47">
        <f t="shared" si="3"/>
        <v>18068</v>
      </c>
      <c r="J22" s="43">
        <f t="shared" si="3"/>
        <v>18068</v>
      </c>
      <c r="K22" s="44">
        <f t="shared" si="3"/>
        <v>18068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12068</v>
      </c>
      <c r="D24" s="38">
        <v>12068</v>
      </c>
      <c r="E24" s="39">
        <v>12068</v>
      </c>
      <c r="F24" s="40">
        <v>10200</v>
      </c>
      <c r="G24" s="38">
        <v>11000</v>
      </c>
      <c r="H24" s="41">
        <v>11000</v>
      </c>
      <c r="I24" s="42">
        <v>10200</v>
      </c>
      <c r="J24" s="38">
        <v>9800</v>
      </c>
      <c r="K24" s="39">
        <v>9800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12068</v>
      </c>
      <c r="D26" s="48">
        <f aca="true" t="shared" si="4" ref="D26:K26">SUM(D23:D25)</f>
        <v>12068</v>
      </c>
      <c r="E26" s="49">
        <f t="shared" si="4"/>
        <v>12068</v>
      </c>
      <c r="F26" s="50">
        <f t="shared" si="4"/>
        <v>10200</v>
      </c>
      <c r="G26" s="48">
        <f t="shared" si="4"/>
        <v>11000</v>
      </c>
      <c r="H26" s="51">
        <f t="shared" si="4"/>
        <v>11000</v>
      </c>
      <c r="I26" s="52">
        <f t="shared" si="4"/>
        <v>10200</v>
      </c>
      <c r="J26" s="48">
        <f t="shared" si="4"/>
        <v>9800</v>
      </c>
      <c r="K26" s="49">
        <f t="shared" si="4"/>
        <v>9800</v>
      </c>
    </row>
    <row r="27" spans="1:11" ht="12.75">
      <c r="A27" s="20" t="s">
        <v>31</v>
      </c>
      <c r="B27" s="11" t="s">
        <v>32</v>
      </c>
      <c r="C27" s="53">
        <f>+C22+C26</f>
        <v>30136</v>
      </c>
      <c r="D27" s="53">
        <f aca="true" t="shared" si="5" ref="D27:K27">+D22+D26</f>
        <v>30136</v>
      </c>
      <c r="E27" s="54">
        <f t="shared" si="5"/>
        <v>30136</v>
      </c>
      <c r="F27" s="55">
        <f t="shared" si="5"/>
        <v>28268</v>
      </c>
      <c r="G27" s="53">
        <f t="shared" si="5"/>
        <v>29068</v>
      </c>
      <c r="H27" s="56">
        <f t="shared" si="5"/>
        <v>29068</v>
      </c>
      <c r="I27" s="57">
        <f t="shared" si="5"/>
        <v>28268</v>
      </c>
      <c r="J27" s="53">
        <f t="shared" si="5"/>
        <v>27868</v>
      </c>
      <c r="K27" s="54">
        <f t="shared" si="5"/>
        <v>27868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577</v>
      </c>
      <c r="D29" s="38">
        <v>577</v>
      </c>
      <c r="E29" s="39">
        <v>577</v>
      </c>
      <c r="F29" s="40">
        <v>577</v>
      </c>
      <c r="G29" s="38">
        <v>577</v>
      </c>
      <c r="H29" s="41">
        <v>577</v>
      </c>
      <c r="I29" s="42">
        <v>577</v>
      </c>
      <c r="J29" s="38">
        <v>577</v>
      </c>
      <c r="K29" s="39">
        <v>577</v>
      </c>
    </row>
    <row r="30" spans="1:11" ht="12.75">
      <c r="A30" s="18" t="s">
        <v>44</v>
      </c>
      <c r="B30" s="11"/>
      <c r="C30" s="38">
        <v>14556</v>
      </c>
      <c r="D30" s="38">
        <v>14766</v>
      </c>
      <c r="E30" s="39">
        <v>14766</v>
      </c>
      <c r="F30" s="40">
        <v>15426</v>
      </c>
      <c r="G30" s="38">
        <v>15126</v>
      </c>
      <c r="H30" s="41">
        <v>15126</v>
      </c>
      <c r="I30" s="42">
        <v>15426</v>
      </c>
      <c r="J30" s="38">
        <v>15845</v>
      </c>
      <c r="K30" s="39">
        <v>15845</v>
      </c>
    </row>
    <row r="31" spans="1:11" ht="12.75">
      <c r="A31" s="19" t="s">
        <v>25</v>
      </c>
      <c r="B31" s="11"/>
      <c r="C31" s="43">
        <f>SUM(C29:C30)</f>
        <v>15133</v>
      </c>
      <c r="D31" s="43">
        <f aca="true" t="shared" si="6" ref="D31:K31">SUM(D29:D30)</f>
        <v>15343</v>
      </c>
      <c r="E31" s="44">
        <f t="shared" si="6"/>
        <v>15343</v>
      </c>
      <c r="F31" s="45">
        <f t="shared" si="6"/>
        <v>16003</v>
      </c>
      <c r="G31" s="43">
        <f t="shared" si="6"/>
        <v>15703</v>
      </c>
      <c r="H31" s="46">
        <f t="shared" si="6"/>
        <v>15703</v>
      </c>
      <c r="I31" s="47">
        <f t="shared" si="6"/>
        <v>16003</v>
      </c>
      <c r="J31" s="43">
        <f t="shared" si="6"/>
        <v>16422</v>
      </c>
      <c r="K31" s="44">
        <f t="shared" si="6"/>
        <v>16422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2725</v>
      </c>
      <c r="D34" s="38">
        <v>2725</v>
      </c>
      <c r="E34" s="39">
        <v>2725</v>
      </c>
      <c r="F34" s="40">
        <v>2065</v>
      </c>
      <c r="G34" s="38">
        <v>2365</v>
      </c>
      <c r="H34" s="41">
        <v>2365</v>
      </c>
      <c r="I34" s="42">
        <v>2065</v>
      </c>
      <c r="J34" s="38">
        <v>2065</v>
      </c>
      <c r="K34" s="39">
        <v>2065</v>
      </c>
    </row>
    <row r="35" spans="1:11" ht="12.75">
      <c r="A35" s="19" t="s">
        <v>30</v>
      </c>
      <c r="B35" s="11"/>
      <c r="C35" s="48">
        <f>SUM(C32:C34)</f>
        <v>2725</v>
      </c>
      <c r="D35" s="48">
        <f aca="true" t="shared" si="7" ref="D35:K35">SUM(D32:D34)</f>
        <v>2725</v>
      </c>
      <c r="E35" s="49">
        <f t="shared" si="7"/>
        <v>2725</v>
      </c>
      <c r="F35" s="50">
        <f t="shared" si="7"/>
        <v>2065</v>
      </c>
      <c r="G35" s="48">
        <f t="shared" si="7"/>
        <v>2365</v>
      </c>
      <c r="H35" s="51">
        <f t="shared" si="7"/>
        <v>2365</v>
      </c>
      <c r="I35" s="52">
        <f t="shared" si="7"/>
        <v>2065</v>
      </c>
      <c r="J35" s="48">
        <f t="shared" si="7"/>
        <v>2065</v>
      </c>
      <c r="K35" s="49">
        <f t="shared" si="7"/>
        <v>2065</v>
      </c>
    </row>
    <row r="36" spans="1:11" ht="12.75">
      <c r="A36" s="20" t="s">
        <v>31</v>
      </c>
      <c r="B36" s="11" t="s">
        <v>32</v>
      </c>
      <c r="C36" s="53">
        <f>+C31+C35</f>
        <v>17858</v>
      </c>
      <c r="D36" s="53">
        <f aca="true" t="shared" si="8" ref="D36:K36">+D31+D35</f>
        <v>18068</v>
      </c>
      <c r="E36" s="54">
        <f t="shared" si="8"/>
        <v>18068</v>
      </c>
      <c r="F36" s="55">
        <f t="shared" si="8"/>
        <v>18068</v>
      </c>
      <c r="G36" s="53">
        <f t="shared" si="8"/>
        <v>18068</v>
      </c>
      <c r="H36" s="56">
        <f t="shared" si="8"/>
        <v>18068</v>
      </c>
      <c r="I36" s="57">
        <f t="shared" si="8"/>
        <v>18068</v>
      </c>
      <c r="J36" s="53">
        <f t="shared" si="8"/>
        <v>18487</v>
      </c>
      <c r="K36" s="54">
        <f t="shared" si="8"/>
        <v>18487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16300</v>
      </c>
      <c r="D38" s="58">
        <v>16300</v>
      </c>
      <c r="E38" s="59">
        <v>16300</v>
      </c>
      <c r="F38" s="60">
        <v>16600</v>
      </c>
      <c r="G38" s="58">
        <v>16450</v>
      </c>
      <c r="H38" s="61">
        <v>16450</v>
      </c>
      <c r="I38" s="62">
        <v>16600</v>
      </c>
      <c r="J38" s="58">
        <v>16600</v>
      </c>
      <c r="K38" s="59">
        <v>16600</v>
      </c>
    </row>
    <row r="39" spans="1:11" ht="12.75">
      <c r="A39" s="19" t="s">
        <v>25</v>
      </c>
      <c r="B39" s="11"/>
      <c r="C39" s="38">
        <f>+C38</f>
        <v>16300</v>
      </c>
      <c r="D39" s="38">
        <f aca="true" t="shared" si="9" ref="D39:K39">+D38</f>
        <v>16300</v>
      </c>
      <c r="E39" s="39">
        <f t="shared" si="9"/>
        <v>16300</v>
      </c>
      <c r="F39" s="40">
        <f t="shared" si="9"/>
        <v>16600</v>
      </c>
      <c r="G39" s="38">
        <f t="shared" si="9"/>
        <v>16450</v>
      </c>
      <c r="H39" s="41">
        <f t="shared" si="9"/>
        <v>16450</v>
      </c>
      <c r="I39" s="42">
        <f t="shared" si="9"/>
        <v>16600</v>
      </c>
      <c r="J39" s="38">
        <f t="shared" si="9"/>
        <v>16600</v>
      </c>
      <c r="K39" s="39">
        <f t="shared" si="9"/>
        <v>16600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2350</v>
      </c>
      <c r="D41" s="38">
        <v>2350</v>
      </c>
      <c r="E41" s="39">
        <v>2350</v>
      </c>
      <c r="F41" s="40">
        <v>2350</v>
      </c>
      <c r="G41" s="38">
        <v>2350</v>
      </c>
      <c r="H41" s="41">
        <v>2350</v>
      </c>
      <c r="I41" s="42">
        <v>2350</v>
      </c>
      <c r="J41" s="38">
        <v>2350</v>
      </c>
      <c r="K41" s="39">
        <v>2350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1095</v>
      </c>
      <c r="D44" s="38">
        <v>1095</v>
      </c>
      <c r="E44" s="39">
        <v>1095</v>
      </c>
      <c r="F44" s="40">
        <v>1095</v>
      </c>
      <c r="G44" s="38">
        <v>1095</v>
      </c>
      <c r="H44" s="41">
        <v>1095</v>
      </c>
      <c r="I44" s="42">
        <v>1095</v>
      </c>
      <c r="J44" s="38">
        <v>1095</v>
      </c>
      <c r="K44" s="39">
        <v>1095</v>
      </c>
    </row>
    <row r="45" spans="1:11" ht="12.75">
      <c r="A45" s="19" t="s">
        <v>30</v>
      </c>
      <c r="B45" s="11"/>
      <c r="C45" s="48">
        <f>SUM(C40:C44)</f>
        <v>3445</v>
      </c>
      <c r="D45" s="48">
        <f aca="true" t="shared" si="10" ref="D45:K45">SUM(D40:D44)</f>
        <v>3445</v>
      </c>
      <c r="E45" s="49">
        <f t="shared" si="10"/>
        <v>3445</v>
      </c>
      <c r="F45" s="50">
        <f t="shared" si="10"/>
        <v>3445</v>
      </c>
      <c r="G45" s="48">
        <f t="shared" si="10"/>
        <v>3445</v>
      </c>
      <c r="H45" s="51">
        <f t="shared" si="10"/>
        <v>3445</v>
      </c>
      <c r="I45" s="52">
        <f t="shared" si="10"/>
        <v>3445</v>
      </c>
      <c r="J45" s="48">
        <f t="shared" si="10"/>
        <v>3445</v>
      </c>
      <c r="K45" s="49">
        <f t="shared" si="10"/>
        <v>3445</v>
      </c>
    </row>
    <row r="46" spans="1:11" ht="12.75">
      <c r="A46" s="20" t="s">
        <v>31</v>
      </c>
      <c r="B46" s="11" t="s">
        <v>32</v>
      </c>
      <c r="C46" s="53">
        <f>+C39+C45</f>
        <v>19745</v>
      </c>
      <c r="D46" s="53">
        <f aca="true" t="shared" si="11" ref="D46:K46">+D39+D45</f>
        <v>19745</v>
      </c>
      <c r="E46" s="54">
        <f t="shared" si="11"/>
        <v>19745</v>
      </c>
      <c r="F46" s="55">
        <f t="shared" si="11"/>
        <v>20045</v>
      </c>
      <c r="G46" s="53">
        <f t="shared" si="11"/>
        <v>19895</v>
      </c>
      <c r="H46" s="56">
        <f t="shared" si="11"/>
        <v>19895</v>
      </c>
      <c r="I46" s="57">
        <f t="shared" si="11"/>
        <v>20045</v>
      </c>
      <c r="J46" s="53">
        <f t="shared" si="11"/>
        <v>20045</v>
      </c>
      <c r="K46" s="54">
        <f t="shared" si="11"/>
        <v>20045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3527581</v>
      </c>
      <c r="D55" s="70">
        <v>5250528</v>
      </c>
      <c r="E55" s="71">
        <v>9037788</v>
      </c>
      <c r="F55" s="72"/>
      <c r="G55" s="70">
        <v>6626928</v>
      </c>
      <c r="H55" s="73">
        <v>6626928</v>
      </c>
      <c r="I55" s="74">
        <v>6626928</v>
      </c>
      <c r="J55" s="70">
        <v>6626928</v>
      </c>
      <c r="K55" s="71">
        <v>6626928</v>
      </c>
    </row>
    <row r="56" spans="1:11" ht="12.75">
      <c r="A56" s="18" t="s">
        <v>64</v>
      </c>
      <c r="B56" s="11"/>
      <c r="C56" s="70">
        <v>2115668</v>
      </c>
      <c r="D56" s="70">
        <v>8566624</v>
      </c>
      <c r="E56" s="71">
        <v>3754456</v>
      </c>
      <c r="F56" s="72"/>
      <c r="G56" s="70">
        <v>18918816</v>
      </c>
      <c r="H56" s="73">
        <v>18918816</v>
      </c>
      <c r="I56" s="74">
        <v>18918816</v>
      </c>
      <c r="J56" s="70">
        <v>18918816</v>
      </c>
      <c r="K56" s="71">
        <v>18918816</v>
      </c>
    </row>
    <row r="57" spans="1:11" ht="12.75">
      <c r="A57" s="18" t="s">
        <v>65</v>
      </c>
      <c r="B57" s="11"/>
      <c r="C57" s="70">
        <v>-4234</v>
      </c>
      <c r="D57" s="70">
        <v>3558726</v>
      </c>
      <c r="E57" s="71">
        <v>5539307</v>
      </c>
      <c r="F57" s="72"/>
      <c r="G57" s="70">
        <v>11805936</v>
      </c>
      <c r="H57" s="73">
        <v>11805936</v>
      </c>
      <c r="I57" s="74">
        <v>11805936</v>
      </c>
      <c r="J57" s="70">
        <v>11805936</v>
      </c>
      <c r="K57" s="71">
        <v>11805936</v>
      </c>
    </row>
    <row r="58" spans="1:11" ht="12.75">
      <c r="A58" s="18" t="s">
        <v>66</v>
      </c>
      <c r="B58" s="11"/>
      <c r="C58" s="70">
        <v>2253772</v>
      </c>
      <c r="D58" s="70">
        <v>2537995</v>
      </c>
      <c r="E58" s="71">
        <v>2677585</v>
      </c>
      <c r="F58" s="72"/>
      <c r="G58" s="70">
        <v>3644280</v>
      </c>
      <c r="H58" s="73">
        <v>3644280</v>
      </c>
      <c r="I58" s="74">
        <v>3644280</v>
      </c>
      <c r="J58" s="70">
        <v>3644280</v>
      </c>
      <c r="K58" s="71">
        <v>3644280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7892787</v>
      </c>
      <c r="D60" s="65">
        <f aca="true" t="shared" si="12" ref="D60:K60">SUM(D55:D59)</f>
        <v>19913873</v>
      </c>
      <c r="E60" s="66">
        <f t="shared" si="12"/>
        <v>21009136</v>
      </c>
      <c r="F60" s="67">
        <f t="shared" si="12"/>
        <v>0</v>
      </c>
      <c r="G60" s="65">
        <f t="shared" si="12"/>
        <v>40995960</v>
      </c>
      <c r="H60" s="68">
        <f t="shared" si="12"/>
        <v>40995960</v>
      </c>
      <c r="I60" s="69">
        <f t="shared" si="12"/>
        <v>40995960</v>
      </c>
      <c r="J60" s="65">
        <f t="shared" si="12"/>
        <v>40995960</v>
      </c>
      <c r="K60" s="66">
        <f t="shared" si="12"/>
        <v>40995960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25838498</v>
      </c>
      <c r="D71" s="70">
        <v>28274235</v>
      </c>
      <c r="E71" s="71">
        <v>29829318</v>
      </c>
      <c r="F71" s="72">
        <v>33876201</v>
      </c>
      <c r="G71" s="70">
        <v>33876202</v>
      </c>
      <c r="H71" s="73">
        <v>33876203</v>
      </c>
      <c r="I71" s="74">
        <v>33876201</v>
      </c>
      <c r="J71" s="70">
        <v>33876202</v>
      </c>
      <c r="K71" s="71">
        <v>33876203</v>
      </c>
    </row>
    <row r="72" spans="1:11" ht="12.75">
      <c r="A72" s="18" t="s">
        <v>80</v>
      </c>
      <c r="B72" s="11"/>
      <c r="C72" s="70"/>
      <c r="D72" s="70"/>
      <c r="E72" s="71"/>
      <c r="F72" s="72">
        <v>6626928</v>
      </c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>
        <v>18918816</v>
      </c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11805936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3644280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25838498</v>
      </c>
      <c r="D79" s="75">
        <f aca="true" t="shared" si="13" ref="D79:K79">SUM(D70:D78)</f>
        <v>28274235</v>
      </c>
      <c r="E79" s="76">
        <f t="shared" si="13"/>
        <v>29829318</v>
      </c>
      <c r="F79" s="77">
        <f t="shared" si="13"/>
        <v>74872161</v>
      </c>
      <c r="G79" s="75">
        <f t="shared" si="13"/>
        <v>33876202</v>
      </c>
      <c r="H79" s="78">
        <f t="shared" si="13"/>
        <v>33876203</v>
      </c>
      <c r="I79" s="79">
        <f t="shared" si="13"/>
        <v>33876201</v>
      </c>
      <c r="J79" s="75">
        <f t="shared" si="13"/>
        <v>33876202</v>
      </c>
      <c r="K79" s="76">
        <f t="shared" si="13"/>
        <v>33876203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5948</v>
      </c>
      <c r="D6" s="38">
        <v>5948</v>
      </c>
      <c r="E6" s="39"/>
      <c r="F6" s="40">
        <v>7948</v>
      </c>
      <c r="G6" s="38">
        <v>7948</v>
      </c>
      <c r="H6" s="41"/>
      <c r="I6" s="42"/>
      <c r="J6" s="38"/>
      <c r="K6" s="39"/>
    </row>
    <row r="7" spans="1:11" ht="12.75">
      <c r="A7" s="18" t="s">
        <v>20</v>
      </c>
      <c r="B7" s="11"/>
      <c r="C7" s="38">
        <v>20320</v>
      </c>
      <c r="D7" s="38">
        <v>20320</v>
      </c>
      <c r="E7" s="39"/>
      <c r="F7" s="40">
        <v>21320</v>
      </c>
      <c r="G7" s="38">
        <v>21320</v>
      </c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17276</v>
      </c>
      <c r="D8" s="38">
        <v>17276</v>
      </c>
      <c r="E8" s="39"/>
      <c r="F8" s="40">
        <v>19277</v>
      </c>
      <c r="G8" s="38">
        <v>19277</v>
      </c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43544</v>
      </c>
      <c r="D10" s="43">
        <f aca="true" t="shared" si="0" ref="D10:K10">SUM(D6:D9)</f>
        <v>43544</v>
      </c>
      <c r="E10" s="44">
        <f t="shared" si="0"/>
        <v>0</v>
      </c>
      <c r="F10" s="45">
        <f t="shared" si="0"/>
        <v>48545</v>
      </c>
      <c r="G10" s="43">
        <f t="shared" si="0"/>
        <v>48545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>
        <v>7560</v>
      </c>
      <c r="D11" s="38">
        <v>7560</v>
      </c>
      <c r="E11" s="39"/>
      <c r="F11" s="40">
        <v>9462</v>
      </c>
      <c r="G11" s="38">
        <v>9462</v>
      </c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9060</v>
      </c>
      <c r="G12" s="38">
        <v>9060</v>
      </c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7158</v>
      </c>
      <c r="D13" s="38">
        <v>7158</v>
      </c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14718</v>
      </c>
      <c r="D14" s="48">
        <f aca="true" t="shared" si="1" ref="D14:K14">SUM(D11:D13)</f>
        <v>14718</v>
      </c>
      <c r="E14" s="49">
        <f t="shared" si="1"/>
        <v>0</v>
      </c>
      <c r="F14" s="50">
        <f t="shared" si="1"/>
        <v>18522</v>
      </c>
      <c r="G14" s="48">
        <f t="shared" si="1"/>
        <v>18522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58262</v>
      </c>
      <c r="D15" s="53">
        <f aca="true" t="shared" si="2" ref="D15:K15">+D10+D14</f>
        <v>58262</v>
      </c>
      <c r="E15" s="54">
        <f t="shared" si="2"/>
        <v>0</v>
      </c>
      <c r="F15" s="55">
        <f t="shared" si="2"/>
        <v>67067</v>
      </c>
      <c r="G15" s="53">
        <f t="shared" si="2"/>
        <v>67067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9458</v>
      </c>
      <c r="D17" s="38">
        <v>9458</v>
      </c>
      <c r="E17" s="39"/>
      <c r="F17" s="40">
        <v>9003</v>
      </c>
      <c r="G17" s="38">
        <v>9003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7510</v>
      </c>
      <c r="D18" s="38">
        <v>7510</v>
      </c>
      <c r="E18" s="39"/>
      <c r="F18" s="40">
        <v>8011</v>
      </c>
      <c r="G18" s="38">
        <v>8011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11477</v>
      </c>
      <c r="D19" s="38">
        <v>11477</v>
      </c>
      <c r="E19" s="39"/>
      <c r="F19" s="40">
        <v>12012</v>
      </c>
      <c r="G19" s="38">
        <v>12012</v>
      </c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22409</v>
      </c>
      <c r="D20" s="38">
        <v>22409</v>
      </c>
      <c r="E20" s="39"/>
      <c r="F20" s="40">
        <v>21012</v>
      </c>
      <c r="G20" s="38">
        <v>21012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>
        <v>6008</v>
      </c>
      <c r="G21" s="38">
        <v>6008</v>
      </c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50854</v>
      </c>
      <c r="D22" s="43">
        <f aca="true" t="shared" si="3" ref="D22:K22">SUM(D17:D21)</f>
        <v>50854</v>
      </c>
      <c r="E22" s="44">
        <f t="shared" si="3"/>
        <v>0</v>
      </c>
      <c r="F22" s="45">
        <f t="shared" si="3"/>
        <v>56046</v>
      </c>
      <c r="G22" s="43">
        <f t="shared" si="3"/>
        <v>56046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>
        <v>336</v>
      </c>
      <c r="D23" s="38">
        <v>336</v>
      </c>
      <c r="E23" s="39"/>
      <c r="F23" s="40">
        <v>1000</v>
      </c>
      <c r="G23" s="38">
        <v>1000</v>
      </c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791</v>
      </c>
      <c r="D24" s="38">
        <v>791</v>
      </c>
      <c r="E24" s="39"/>
      <c r="F24" s="40">
        <v>2011</v>
      </c>
      <c r="G24" s="38">
        <v>2011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6281</v>
      </c>
      <c r="D25" s="38">
        <v>6281</v>
      </c>
      <c r="E25" s="39"/>
      <c r="F25" s="40">
        <v>8010</v>
      </c>
      <c r="G25" s="38">
        <v>8010</v>
      </c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7408</v>
      </c>
      <c r="D26" s="48">
        <f aca="true" t="shared" si="4" ref="D26:K26">SUM(D23:D25)</f>
        <v>7408</v>
      </c>
      <c r="E26" s="49">
        <f t="shared" si="4"/>
        <v>0</v>
      </c>
      <c r="F26" s="50">
        <f t="shared" si="4"/>
        <v>11021</v>
      </c>
      <c r="G26" s="48">
        <f t="shared" si="4"/>
        <v>11021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58262</v>
      </c>
      <c r="D27" s="53">
        <f aca="true" t="shared" si="5" ref="D27:K27">+D22+D26</f>
        <v>58262</v>
      </c>
      <c r="E27" s="54">
        <f t="shared" si="5"/>
        <v>0</v>
      </c>
      <c r="F27" s="55">
        <f t="shared" si="5"/>
        <v>67067</v>
      </c>
      <c r="G27" s="53">
        <f t="shared" si="5"/>
        <v>67067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53260</v>
      </c>
      <c r="D29" s="38">
        <v>53260</v>
      </c>
      <c r="E29" s="39"/>
      <c r="F29" s="40">
        <v>56260</v>
      </c>
      <c r="G29" s="38">
        <v>56260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2002</v>
      </c>
      <c r="D30" s="38">
        <v>2002</v>
      </c>
      <c r="E30" s="39"/>
      <c r="F30" s="40">
        <v>6002</v>
      </c>
      <c r="G30" s="38">
        <v>6002</v>
      </c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55262</v>
      </c>
      <c r="D31" s="43">
        <f aca="true" t="shared" si="6" ref="D31:K31">SUM(D29:D30)</f>
        <v>55262</v>
      </c>
      <c r="E31" s="44">
        <f t="shared" si="6"/>
        <v>0</v>
      </c>
      <c r="F31" s="45">
        <f t="shared" si="6"/>
        <v>62262</v>
      </c>
      <c r="G31" s="43">
        <f t="shared" si="6"/>
        <v>62262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3000</v>
      </c>
      <c r="D33" s="38">
        <v>3000</v>
      </c>
      <c r="E33" s="39"/>
      <c r="F33" s="40">
        <v>4805</v>
      </c>
      <c r="G33" s="38">
        <v>4805</v>
      </c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3000</v>
      </c>
      <c r="D35" s="48">
        <f aca="true" t="shared" si="7" ref="D35:K35">SUM(D32:D34)</f>
        <v>3000</v>
      </c>
      <c r="E35" s="49">
        <f t="shared" si="7"/>
        <v>0</v>
      </c>
      <c r="F35" s="50">
        <f t="shared" si="7"/>
        <v>4805</v>
      </c>
      <c r="G35" s="48">
        <f t="shared" si="7"/>
        <v>4805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58262</v>
      </c>
      <c r="D36" s="53">
        <f aca="true" t="shared" si="8" ref="D36:K36">+D31+D35</f>
        <v>58262</v>
      </c>
      <c r="E36" s="54">
        <f t="shared" si="8"/>
        <v>0</v>
      </c>
      <c r="F36" s="55">
        <f t="shared" si="8"/>
        <v>67067</v>
      </c>
      <c r="G36" s="53">
        <f t="shared" si="8"/>
        <v>67067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4954</v>
      </c>
      <c r="D38" s="58">
        <v>4954</v>
      </c>
      <c r="E38" s="59"/>
      <c r="F38" s="60">
        <v>7454</v>
      </c>
      <c r="G38" s="58">
        <v>7454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4954</v>
      </c>
      <c r="D39" s="38">
        <f aca="true" t="shared" si="9" ref="D39:K39">+D38</f>
        <v>4954</v>
      </c>
      <c r="E39" s="39">
        <f t="shared" si="9"/>
        <v>0</v>
      </c>
      <c r="F39" s="40">
        <f t="shared" si="9"/>
        <v>7454</v>
      </c>
      <c r="G39" s="38">
        <f t="shared" si="9"/>
        <v>7454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>
        <v>478</v>
      </c>
      <c r="D40" s="38">
        <v>478</v>
      </c>
      <c r="E40" s="39"/>
      <c r="F40" s="40">
        <v>978</v>
      </c>
      <c r="G40" s="38">
        <v>978</v>
      </c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651</v>
      </c>
      <c r="D41" s="38">
        <v>651</v>
      </c>
      <c r="E41" s="39"/>
      <c r="F41" s="40">
        <v>1051</v>
      </c>
      <c r="G41" s="38">
        <v>1051</v>
      </c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42815</v>
      </c>
      <c r="D42" s="38">
        <v>42815</v>
      </c>
      <c r="E42" s="39"/>
      <c r="F42" s="40">
        <v>45815</v>
      </c>
      <c r="G42" s="38">
        <v>45815</v>
      </c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8554</v>
      </c>
      <c r="D43" s="38">
        <v>8554</v>
      </c>
      <c r="E43" s="39"/>
      <c r="F43" s="40">
        <v>10554</v>
      </c>
      <c r="G43" s="38">
        <v>10554</v>
      </c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810</v>
      </c>
      <c r="D44" s="38">
        <v>810</v>
      </c>
      <c r="E44" s="39"/>
      <c r="F44" s="40">
        <v>1215</v>
      </c>
      <c r="G44" s="38">
        <v>1215</v>
      </c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53308</v>
      </c>
      <c r="D45" s="48">
        <f aca="true" t="shared" si="10" ref="D45:K45">SUM(D40:D44)</f>
        <v>53308</v>
      </c>
      <c r="E45" s="49">
        <f t="shared" si="10"/>
        <v>0</v>
      </c>
      <c r="F45" s="50">
        <f t="shared" si="10"/>
        <v>59613</v>
      </c>
      <c r="G45" s="48">
        <f t="shared" si="10"/>
        <v>59613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58262</v>
      </c>
      <c r="D46" s="53">
        <f aca="true" t="shared" si="11" ref="D46:K46">+D39+D45</f>
        <v>58262</v>
      </c>
      <c r="E46" s="54">
        <f t="shared" si="11"/>
        <v>0</v>
      </c>
      <c r="F46" s="55">
        <f t="shared" si="11"/>
        <v>67067</v>
      </c>
      <c r="G46" s="53">
        <f t="shared" si="11"/>
        <v>67067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120</v>
      </c>
      <c r="G49" s="38">
        <v>120</v>
      </c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120</v>
      </c>
      <c r="G50" s="38">
        <v>120</v>
      </c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8000</v>
      </c>
      <c r="G51" s="38">
        <v>8000</v>
      </c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120</v>
      </c>
      <c r="G52" s="58">
        <v>120</v>
      </c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491830</v>
      </c>
      <c r="G58" s="70">
        <v>491830</v>
      </c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491830</v>
      </c>
      <c r="G60" s="65">
        <f t="shared" si="12"/>
        <v>491830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8706000</v>
      </c>
      <c r="D64" s="87">
        <v>8706000</v>
      </c>
      <c r="E64" s="88"/>
      <c r="F64" s="86">
        <v>3760</v>
      </c>
      <c r="G64" s="87">
        <v>3760</v>
      </c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72618000</v>
      </c>
      <c r="D66" s="38">
        <v>72618000</v>
      </c>
      <c r="E66" s="39"/>
      <c r="F66" s="86">
        <v>24052</v>
      </c>
      <c r="G66" s="87">
        <v>24052</v>
      </c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9000</v>
      </c>
      <c r="D67" s="87">
        <v>9000</v>
      </c>
      <c r="E67" s="88"/>
      <c r="F67" s="86">
        <v>412400</v>
      </c>
      <c r="G67" s="87">
        <v>412400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3243513</v>
      </c>
      <c r="D71" s="70"/>
      <c r="E71" s="71"/>
      <c r="F71" s="72">
        <v>3239430</v>
      </c>
      <c r="G71" s="70">
        <v>3239430</v>
      </c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4220838</v>
      </c>
      <c r="G74" s="70">
        <v>4220838</v>
      </c>
      <c r="H74" s="73"/>
      <c r="I74" s="74"/>
      <c r="J74" s="70"/>
      <c r="K74" s="71"/>
    </row>
    <row r="75" spans="1:11" ht="12.75">
      <c r="A75" s="18" t="s">
        <v>83</v>
      </c>
      <c r="B75" s="11"/>
      <c r="C75" s="70">
        <v>46669</v>
      </c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3290182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7460268</v>
      </c>
      <c r="G79" s="75">
        <f t="shared" si="13"/>
        <v>7460268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>
        <v>6207551</v>
      </c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>
        <v>783059</v>
      </c>
      <c r="F56" s="72">
        <v>708245</v>
      </c>
      <c r="G56" s="70">
        <v>708245</v>
      </c>
      <c r="H56" s="73">
        <v>708245</v>
      </c>
      <c r="I56" s="74">
        <v>803150</v>
      </c>
      <c r="J56" s="70">
        <v>846520</v>
      </c>
      <c r="K56" s="71">
        <v>892232</v>
      </c>
    </row>
    <row r="57" spans="1:11" ht="12.75">
      <c r="A57" s="18" t="s">
        <v>65</v>
      </c>
      <c r="B57" s="11"/>
      <c r="C57" s="70"/>
      <c r="D57" s="70"/>
      <c r="E57" s="71">
        <v>159220</v>
      </c>
      <c r="F57" s="72"/>
      <c r="G57" s="70">
        <v>-2708000</v>
      </c>
      <c r="H57" s="73">
        <v>-2708000</v>
      </c>
      <c r="I57" s="74">
        <v>2240760</v>
      </c>
      <c r="J57" s="70">
        <v>2361761</v>
      </c>
      <c r="K57" s="71">
        <v>2489296</v>
      </c>
    </row>
    <row r="58" spans="1:11" ht="12.75">
      <c r="A58" s="18" t="s">
        <v>66</v>
      </c>
      <c r="B58" s="11"/>
      <c r="C58" s="70"/>
      <c r="D58" s="70"/>
      <c r="E58" s="71">
        <v>1271561</v>
      </c>
      <c r="F58" s="72"/>
      <c r="G58" s="70"/>
      <c r="H58" s="73"/>
      <c r="I58" s="74">
        <v>1580305</v>
      </c>
      <c r="J58" s="70">
        <v>1665641</v>
      </c>
      <c r="K58" s="71">
        <v>1755586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8421391</v>
      </c>
      <c r="F60" s="67">
        <f t="shared" si="12"/>
        <v>708245</v>
      </c>
      <c r="G60" s="65">
        <f t="shared" si="12"/>
        <v>-1999755</v>
      </c>
      <c r="H60" s="68">
        <f t="shared" si="12"/>
        <v>-1999755</v>
      </c>
      <c r="I60" s="69">
        <f t="shared" si="12"/>
        <v>4624215</v>
      </c>
      <c r="J60" s="65">
        <f t="shared" si="12"/>
        <v>4873922</v>
      </c>
      <c r="K60" s="66">
        <f t="shared" si="12"/>
        <v>5137114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36</v>
      </c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17</v>
      </c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>
        <v>33</v>
      </c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1800000</v>
      </c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19242554</v>
      </c>
      <c r="F71" s="72">
        <v>2114745</v>
      </c>
      <c r="G71" s="70">
        <v>2114745</v>
      </c>
      <c r="H71" s="73">
        <v>2114745</v>
      </c>
      <c r="I71" s="74">
        <v>2220482</v>
      </c>
      <c r="J71" s="70">
        <v>2340388</v>
      </c>
      <c r="K71" s="71">
        <v>2466769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1800000</v>
      </c>
      <c r="D79" s="75">
        <f aca="true" t="shared" si="13" ref="D79:K79">SUM(D70:D78)</f>
        <v>0</v>
      </c>
      <c r="E79" s="76">
        <f t="shared" si="13"/>
        <v>19242554</v>
      </c>
      <c r="F79" s="77">
        <f t="shared" si="13"/>
        <v>2114745</v>
      </c>
      <c r="G79" s="75">
        <f t="shared" si="13"/>
        <v>2114745</v>
      </c>
      <c r="H79" s="78">
        <f t="shared" si="13"/>
        <v>2114745</v>
      </c>
      <c r="I79" s="79">
        <f t="shared" si="13"/>
        <v>2220482</v>
      </c>
      <c r="J79" s="75">
        <f t="shared" si="13"/>
        <v>2340388</v>
      </c>
      <c r="K79" s="76">
        <f t="shared" si="13"/>
        <v>2466769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21849</v>
      </c>
      <c r="G6" s="38">
        <v>21649</v>
      </c>
      <c r="H6" s="41">
        <v>21649</v>
      </c>
      <c r="I6" s="42">
        <v>21649</v>
      </c>
      <c r="J6" s="38">
        <v>21649</v>
      </c>
      <c r="K6" s="39">
        <v>21649</v>
      </c>
    </row>
    <row r="7" spans="1:11" ht="12.75">
      <c r="A7" s="18" t="s">
        <v>20</v>
      </c>
      <c r="B7" s="11"/>
      <c r="C7" s="38"/>
      <c r="D7" s="38"/>
      <c r="E7" s="39"/>
      <c r="F7" s="40">
        <v>4964</v>
      </c>
      <c r="G7" s="38">
        <v>4944</v>
      </c>
      <c r="H7" s="41">
        <v>4944</v>
      </c>
      <c r="I7" s="42">
        <v>4944</v>
      </c>
      <c r="J7" s="38">
        <v>4944</v>
      </c>
      <c r="K7" s="39">
        <v>4944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1636</v>
      </c>
      <c r="G8" s="38">
        <v>1616</v>
      </c>
      <c r="H8" s="41">
        <v>1616</v>
      </c>
      <c r="I8" s="42">
        <v>1616</v>
      </c>
      <c r="J8" s="38">
        <v>1616</v>
      </c>
      <c r="K8" s="39">
        <v>1616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28449</v>
      </c>
      <c r="G10" s="43">
        <f t="shared" si="0"/>
        <v>28209</v>
      </c>
      <c r="H10" s="46">
        <f t="shared" si="0"/>
        <v>28209</v>
      </c>
      <c r="I10" s="47">
        <f t="shared" si="0"/>
        <v>28209</v>
      </c>
      <c r="J10" s="43">
        <f t="shared" si="0"/>
        <v>28209</v>
      </c>
      <c r="K10" s="44">
        <f t="shared" si="0"/>
        <v>28209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287</v>
      </c>
      <c r="G11" s="38">
        <v>277</v>
      </c>
      <c r="H11" s="41">
        <v>277</v>
      </c>
      <c r="I11" s="42">
        <v>277</v>
      </c>
      <c r="J11" s="38">
        <v>277</v>
      </c>
      <c r="K11" s="39">
        <v>277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257</v>
      </c>
      <c r="G13" s="38">
        <v>257</v>
      </c>
      <c r="H13" s="41">
        <v>257</v>
      </c>
      <c r="I13" s="42">
        <v>257</v>
      </c>
      <c r="J13" s="38">
        <v>257</v>
      </c>
      <c r="K13" s="39">
        <v>257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544</v>
      </c>
      <c r="G14" s="48">
        <f t="shared" si="1"/>
        <v>534</v>
      </c>
      <c r="H14" s="51">
        <f t="shared" si="1"/>
        <v>534</v>
      </c>
      <c r="I14" s="52">
        <f t="shared" si="1"/>
        <v>534</v>
      </c>
      <c r="J14" s="48">
        <f t="shared" si="1"/>
        <v>534</v>
      </c>
      <c r="K14" s="49">
        <f t="shared" si="1"/>
        <v>534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28993</v>
      </c>
      <c r="G15" s="53">
        <f t="shared" si="2"/>
        <v>28743</v>
      </c>
      <c r="H15" s="56">
        <f t="shared" si="2"/>
        <v>28743</v>
      </c>
      <c r="I15" s="57">
        <f t="shared" si="2"/>
        <v>28743</v>
      </c>
      <c r="J15" s="53">
        <f t="shared" si="2"/>
        <v>28743</v>
      </c>
      <c r="K15" s="54">
        <f t="shared" si="2"/>
        <v>28743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23813</v>
      </c>
      <c r="G17" s="38">
        <v>23613</v>
      </c>
      <c r="H17" s="41">
        <v>23613</v>
      </c>
      <c r="I17" s="42">
        <v>23613</v>
      </c>
      <c r="J17" s="38">
        <v>23613</v>
      </c>
      <c r="K17" s="39">
        <v>23613</v>
      </c>
    </row>
    <row r="18" spans="1:11" ht="12.75">
      <c r="A18" s="18" t="s">
        <v>35</v>
      </c>
      <c r="B18" s="11"/>
      <c r="C18" s="38"/>
      <c r="D18" s="38"/>
      <c r="E18" s="39"/>
      <c r="F18" s="40">
        <v>545</v>
      </c>
      <c r="G18" s="38">
        <v>525</v>
      </c>
      <c r="H18" s="41">
        <v>525</v>
      </c>
      <c r="I18" s="42">
        <v>525</v>
      </c>
      <c r="J18" s="38">
        <v>525</v>
      </c>
      <c r="K18" s="39">
        <v>525</v>
      </c>
    </row>
    <row r="19" spans="1:11" ht="12.75">
      <c r="A19" s="18" t="s">
        <v>36</v>
      </c>
      <c r="B19" s="11"/>
      <c r="C19" s="38"/>
      <c r="D19" s="38"/>
      <c r="E19" s="39"/>
      <c r="F19" s="40">
        <v>86</v>
      </c>
      <c r="G19" s="38">
        <v>86</v>
      </c>
      <c r="H19" s="41">
        <v>86</v>
      </c>
      <c r="I19" s="42">
        <v>86</v>
      </c>
      <c r="J19" s="38">
        <v>86</v>
      </c>
      <c r="K19" s="39">
        <v>86</v>
      </c>
    </row>
    <row r="20" spans="1:11" ht="12.75">
      <c r="A20" s="18" t="s">
        <v>37</v>
      </c>
      <c r="B20" s="11"/>
      <c r="C20" s="38"/>
      <c r="D20" s="38"/>
      <c r="E20" s="39"/>
      <c r="F20" s="40">
        <v>1614</v>
      </c>
      <c r="G20" s="38">
        <v>1614</v>
      </c>
      <c r="H20" s="41">
        <v>1614</v>
      </c>
      <c r="I20" s="42">
        <v>1614</v>
      </c>
      <c r="J20" s="38">
        <v>1614</v>
      </c>
      <c r="K20" s="39">
        <v>1614</v>
      </c>
    </row>
    <row r="21" spans="1:11" ht="12.75">
      <c r="A21" s="18" t="s">
        <v>38</v>
      </c>
      <c r="B21" s="11"/>
      <c r="C21" s="38"/>
      <c r="D21" s="38"/>
      <c r="E21" s="39"/>
      <c r="F21" s="40">
        <v>1947</v>
      </c>
      <c r="G21" s="38">
        <v>1917</v>
      </c>
      <c r="H21" s="41">
        <v>1917</v>
      </c>
      <c r="I21" s="42">
        <v>1917</v>
      </c>
      <c r="J21" s="38">
        <v>1917</v>
      </c>
      <c r="K21" s="39">
        <v>1917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28005</v>
      </c>
      <c r="G22" s="43">
        <f t="shared" si="3"/>
        <v>27755</v>
      </c>
      <c r="H22" s="46">
        <f t="shared" si="3"/>
        <v>27755</v>
      </c>
      <c r="I22" s="47">
        <f t="shared" si="3"/>
        <v>27755</v>
      </c>
      <c r="J22" s="43">
        <f t="shared" si="3"/>
        <v>27755</v>
      </c>
      <c r="K22" s="44">
        <f t="shared" si="3"/>
        <v>27755</v>
      </c>
    </row>
    <row r="23" spans="1:11" ht="12.75">
      <c r="A23" s="18" t="s">
        <v>39</v>
      </c>
      <c r="B23" s="11"/>
      <c r="C23" s="38"/>
      <c r="D23" s="38"/>
      <c r="E23" s="39"/>
      <c r="F23" s="40">
        <v>195</v>
      </c>
      <c r="G23" s="38">
        <v>195</v>
      </c>
      <c r="H23" s="41">
        <v>195</v>
      </c>
      <c r="I23" s="42">
        <v>195</v>
      </c>
      <c r="J23" s="38">
        <v>195</v>
      </c>
      <c r="K23" s="39">
        <v>195</v>
      </c>
    </row>
    <row r="24" spans="1:11" ht="12.75">
      <c r="A24" s="18" t="s">
        <v>40</v>
      </c>
      <c r="B24" s="11"/>
      <c r="C24" s="38"/>
      <c r="D24" s="38"/>
      <c r="E24" s="39"/>
      <c r="F24" s="40">
        <v>262</v>
      </c>
      <c r="G24" s="38">
        <v>262</v>
      </c>
      <c r="H24" s="41">
        <v>262</v>
      </c>
      <c r="I24" s="42">
        <v>262</v>
      </c>
      <c r="J24" s="38">
        <v>262</v>
      </c>
      <c r="K24" s="39">
        <v>262</v>
      </c>
    </row>
    <row r="25" spans="1:11" ht="12.75">
      <c r="A25" s="18" t="s">
        <v>41</v>
      </c>
      <c r="B25" s="11"/>
      <c r="C25" s="38"/>
      <c r="D25" s="38"/>
      <c r="E25" s="39"/>
      <c r="F25" s="40">
        <v>527</v>
      </c>
      <c r="G25" s="38">
        <v>527</v>
      </c>
      <c r="H25" s="41">
        <v>527</v>
      </c>
      <c r="I25" s="42">
        <v>527</v>
      </c>
      <c r="J25" s="38">
        <v>527</v>
      </c>
      <c r="K25" s="39">
        <v>527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984</v>
      </c>
      <c r="G26" s="48">
        <f t="shared" si="4"/>
        <v>984</v>
      </c>
      <c r="H26" s="51">
        <f t="shared" si="4"/>
        <v>984</v>
      </c>
      <c r="I26" s="52">
        <f t="shared" si="4"/>
        <v>984</v>
      </c>
      <c r="J26" s="48">
        <f t="shared" si="4"/>
        <v>984</v>
      </c>
      <c r="K26" s="49">
        <f t="shared" si="4"/>
        <v>984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28989</v>
      </c>
      <c r="G27" s="53">
        <f t="shared" si="5"/>
        <v>28739</v>
      </c>
      <c r="H27" s="56">
        <f t="shared" si="5"/>
        <v>28739</v>
      </c>
      <c r="I27" s="57">
        <f t="shared" si="5"/>
        <v>28739</v>
      </c>
      <c r="J27" s="53">
        <f t="shared" si="5"/>
        <v>28739</v>
      </c>
      <c r="K27" s="54">
        <f t="shared" si="5"/>
        <v>28739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13235</v>
      </c>
      <c r="G29" s="38">
        <v>13035</v>
      </c>
      <c r="H29" s="41">
        <v>13035</v>
      </c>
      <c r="I29" s="42">
        <v>13035</v>
      </c>
      <c r="J29" s="38">
        <v>13035</v>
      </c>
      <c r="K29" s="39">
        <v>13035</v>
      </c>
    </row>
    <row r="30" spans="1:11" ht="12.75">
      <c r="A30" s="18" t="s">
        <v>44</v>
      </c>
      <c r="B30" s="11"/>
      <c r="C30" s="38"/>
      <c r="D30" s="38"/>
      <c r="E30" s="39"/>
      <c r="F30" s="40">
        <v>15555</v>
      </c>
      <c r="G30" s="38">
        <v>15535</v>
      </c>
      <c r="H30" s="41">
        <v>15535</v>
      </c>
      <c r="I30" s="42">
        <v>15535</v>
      </c>
      <c r="J30" s="38">
        <v>15535</v>
      </c>
      <c r="K30" s="39">
        <v>15535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28790</v>
      </c>
      <c r="G31" s="43">
        <f t="shared" si="6"/>
        <v>28570</v>
      </c>
      <c r="H31" s="46">
        <f t="shared" si="6"/>
        <v>28570</v>
      </c>
      <c r="I31" s="47">
        <f t="shared" si="6"/>
        <v>28570</v>
      </c>
      <c r="J31" s="43">
        <f t="shared" si="6"/>
        <v>28570</v>
      </c>
      <c r="K31" s="44">
        <f t="shared" si="6"/>
        <v>28570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1330</v>
      </c>
      <c r="G34" s="38">
        <v>1300</v>
      </c>
      <c r="H34" s="41">
        <v>1300</v>
      </c>
      <c r="I34" s="42">
        <v>1300</v>
      </c>
      <c r="J34" s="38">
        <v>1300</v>
      </c>
      <c r="K34" s="39">
        <v>1300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1330</v>
      </c>
      <c r="G35" s="48">
        <f t="shared" si="7"/>
        <v>1300</v>
      </c>
      <c r="H35" s="51">
        <f t="shared" si="7"/>
        <v>1300</v>
      </c>
      <c r="I35" s="52">
        <f t="shared" si="7"/>
        <v>1300</v>
      </c>
      <c r="J35" s="48">
        <f t="shared" si="7"/>
        <v>1300</v>
      </c>
      <c r="K35" s="49">
        <f t="shared" si="7"/>
        <v>1300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30120</v>
      </c>
      <c r="G36" s="53">
        <f t="shared" si="8"/>
        <v>29870</v>
      </c>
      <c r="H36" s="56">
        <f t="shared" si="8"/>
        <v>29870</v>
      </c>
      <c r="I36" s="57">
        <f t="shared" si="8"/>
        <v>29870</v>
      </c>
      <c r="J36" s="53">
        <f t="shared" si="8"/>
        <v>29870</v>
      </c>
      <c r="K36" s="54">
        <f t="shared" si="8"/>
        <v>29870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22978</v>
      </c>
      <c r="G38" s="58">
        <v>22978</v>
      </c>
      <c r="H38" s="61">
        <v>22978</v>
      </c>
      <c r="I38" s="62">
        <v>22978</v>
      </c>
      <c r="J38" s="58">
        <v>22978</v>
      </c>
      <c r="K38" s="59">
        <v>22978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22978</v>
      </c>
      <c r="G39" s="38">
        <f t="shared" si="9"/>
        <v>22978</v>
      </c>
      <c r="H39" s="41">
        <f t="shared" si="9"/>
        <v>22978</v>
      </c>
      <c r="I39" s="42">
        <f t="shared" si="9"/>
        <v>22978</v>
      </c>
      <c r="J39" s="38">
        <f t="shared" si="9"/>
        <v>22978</v>
      </c>
      <c r="K39" s="39">
        <f t="shared" si="9"/>
        <v>22978</v>
      </c>
    </row>
    <row r="40" spans="1:11" ht="12.75">
      <c r="A40" s="18" t="s">
        <v>50</v>
      </c>
      <c r="B40" s="11"/>
      <c r="C40" s="38"/>
      <c r="D40" s="38"/>
      <c r="E40" s="39"/>
      <c r="F40" s="40">
        <v>103</v>
      </c>
      <c r="G40" s="38">
        <v>103</v>
      </c>
      <c r="H40" s="41">
        <v>103</v>
      </c>
      <c r="I40" s="42">
        <v>103</v>
      </c>
      <c r="J40" s="38">
        <v>103</v>
      </c>
      <c r="K40" s="39">
        <v>103</v>
      </c>
    </row>
    <row r="41" spans="1:11" ht="12.75">
      <c r="A41" s="18" t="s">
        <v>51</v>
      </c>
      <c r="B41" s="11"/>
      <c r="C41" s="38"/>
      <c r="D41" s="38"/>
      <c r="E41" s="39"/>
      <c r="F41" s="40">
        <v>308</v>
      </c>
      <c r="G41" s="38">
        <v>208</v>
      </c>
      <c r="H41" s="41">
        <v>208</v>
      </c>
      <c r="I41" s="42">
        <v>208</v>
      </c>
      <c r="J41" s="38">
        <v>208</v>
      </c>
      <c r="K41" s="39">
        <v>208</v>
      </c>
    </row>
    <row r="42" spans="1:11" ht="12.75">
      <c r="A42" s="18" t="s">
        <v>52</v>
      </c>
      <c r="B42" s="11"/>
      <c r="C42" s="38"/>
      <c r="D42" s="38"/>
      <c r="E42" s="39"/>
      <c r="F42" s="40">
        <v>2875</v>
      </c>
      <c r="G42" s="38">
        <v>2725</v>
      </c>
      <c r="H42" s="41">
        <v>2725</v>
      </c>
      <c r="I42" s="42">
        <v>2725</v>
      </c>
      <c r="J42" s="38">
        <v>2725</v>
      </c>
      <c r="K42" s="39">
        <v>2725</v>
      </c>
    </row>
    <row r="43" spans="1:11" ht="12.75">
      <c r="A43" s="18" t="s">
        <v>53</v>
      </c>
      <c r="B43" s="11"/>
      <c r="C43" s="38"/>
      <c r="D43" s="38"/>
      <c r="E43" s="39"/>
      <c r="F43" s="40">
        <v>2305</v>
      </c>
      <c r="G43" s="38">
        <v>2305</v>
      </c>
      <c r="H43" s="41">
        <v>2305</v>
      </c>
      <c r="I43" s="42">
        <v>2305</v>
      </c>
      <c r="J43" s="38">
        <v>2305</v>
      </c>
      <c r="K43" s="39">
        <v>2305</v>
      </c>
    </row>
    <row r="44" spans="1:11" ht="12.75">
      <c r="A44" s="18" t="s">
        <v>54</v>
      </c>
      <c r="B44" s="11"/>
      <c r="C44" s="38"/>
      <c r="D44" s="38"/>
      <c r="E44" s="39"/>
      <c r="F44" s="40">
        <v>423</v>
      </c>
      <c r="G44" s="38">
        <v>423</v>
      </c>
      <c r="H44" s="41">
        <v>423</v>
      </c>
      <c r="I44" s="42">
        <v>423</v>
      </c>
      <c r="J44" s="38">
        <v>423</v>
      </c>
      <c r="K44" s="39">
        <v>423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6014</v>
      </c>
      <c r="G45" s="48">
        <f t="shared" si="10"/>
        <v>5764</v>
      </c>
      <c r="H45" s="51">
        <f t="shared" si="10"/>
        <v>5764</v>
      </c>
      <c r="I45" s="52">
        <f t="shared" si="10"/>
        <v>5764</v>
      </c>
      <c r="J45" s="48">
        <f t="shared" si="10"/>
        <v>5764</v>
      </c>
      <c r="K45" s="49">
        <f t="shared" si="10"/>
        <v>5764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28992</v>
      </c>
      <c r="G46" s="53">
        <f t="shared" si="11"/>
        <v>28742</v>
      </c>
      <c r="H46" s="56">
        <f t="shared" si="11"/>
        <v>28742</v>
      </c>
      <c r="I46" s="57">
        <f t="shared" si="11"/>
        <v>28742</v>
      </c>
      <c r="J46" s="53">
        <f t="shared" si="11"/>
        <v>28742</v>
      </c>
      <c r="K46" s="54">
        <f t="shared" si="11"/>
        <v>28742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7500</v>
      </c>
      <c r="G49" s="38">
        <v>5000</v>
      </c>
      <c r="H49" s="64">
        <v>5000</v>
      </c>
      <c r="I49" s="42">
        <v>7500</v>
      </c>
      <c r="J49" s="38">
        <v>7598</v>
      </c>
      <c r="K49" s="64">
        <v>7696</v>
      </c>
    </row>
    <row r="50" spans="1:11" ht="12.75">
      <c r="A50" s="18" t="s">
        <v>58</v>
      </c>
      <c r="B50" s="11"/>
      <c r="C50" s="38"/>
      <c r="D50" s="38"/>
      <c r="E50" s="64"/>
      <c r="F50" s="42">
        <v>7500</v>
      </c>
      <c r="G50" s="38">
        <v>5000</v>
      </c>
      <c r="H50" s="64">
        <v>5000</v>
      </c>
      <c r="I50" s="42">
        <v>7500</v>
      </c>
      <c r="J50" s="38">
        <v>7598</v>
      </c>
      <c r="K50" s="64">
        <v>7696</v>
      </c>
    </row>
    <row r="51" spans="1:11" ht="12.75">
      <c r="A51" s="18" t="s">
        <v>59</v>
      </c>
      <c r="B51" s="11"/>
      <c r="C51" s="38"/>
      <c r="D51" s="38"/>
      <c r="E51" s="64"/>
      <c r="F51" s="42">
        <v>7500</v>
      </c>
      <c r="G51" s="38">
        <v>5000</v>
      </c>
      <c r="H51" s="64">
        <v>5000</v>
      </c>
      <c r="I51" s="42">
        <v>7500</v>
      </c>
      <c r="J51" s="38">
        <v>7598</v>
      </c>
      <c r="K51" s="64">
        <v>7696</v>
      </c>
    </row>
    <row r="52" spans="1:11" ht="12.75">
      <c r="A52" s="23" t="s">
        <v>60</v>
      </c>
      <c r="B52" s="22"/>
      <c r="C52" s="58"/>
      <c r="D52" s="58"/>
      <c r="E52" s="80"/>
      <c r="F52" s="62">
        <v>7500</v>
      </c>
      <c r="G52" s="58">
        <v>5000</v>
      </c>
      <c r="H52" s="80">
        <v>5000</v>
      </c>
      <c r="I52" s="62">
        <v>7500</v>
      </c>
      <c r="J52" s="58">
        <v>7598</v>
      </c>
      <c r="K52" s="80">
        <v>7696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1078309</v>
      </c>
      <c r="G55" s="70">
        <v>1000000</v>
      </c>
      <c r="H55" s="73">
        <v>1000000</v>
      </c>
      <c r="I55" s="74">
        <v>1078309</v>
      </c>
      <c r="J55" s="70">
        <v>1143007</v>
      </c>
      <c r="K55" s="71">
        <v>1211587</v>
      </c>
    </row>
    <row r="56" spans="1:11" ht="12.75">
      <c r="A56" s="18" t="s">
        <v>64</v>
      </c>
      <c r="B56" s="11"/>
      <c r="C56" s="70"/>
      <c r="D56" s="70"/>
      <c r="E56" s="71"/>
      <c r="F56" s="72">
        <v>1075566</v>
      </c>
      <c r="G56" s="70">
        <v>1000000</v>
      </c>
      <c r="H56" s="73">
        <v>1000000</v>
      </c>
      <c r="I56" s="74">
        <v>1075566</v>
      </c>
      <c r="J56" s="70">
        <v>1133651</v>
      </c>
      <c r="K56" s="71">
        <v>1196002</v>
      </c>
    </row>
    <row r="57" spans="1:11" ht="12.75">
      <c r="A57" s="18" t="s">
        <v>65</v>
      </c>
      <c r="B57" s="11"/>
      <c r="C57" s="70"/>
      <c r="D57" s="70"/>
      <c r="E57" s="71"/>
      <c r="F57" s="72">
        <v>2684713</v>
      </c>
      <c r="G57" s="70">
        <v>2500000</v>
      </c>
      <c r="H57" s="73">
        <v>2500000</v>
      </c>
      <c r="I57" s="74">
        <v>2684713</v>
      </c>
      <c r="J57" s="70">
        <v>2845796</v>
      </c>
      <c r="K57" s="71">
        <v>3016544</v>
      </c>
    </row>
    <row r="58" spans="1:11" ht="12.75">
      <c r="A58" s="18" t="s">
        <v>66</v>
      </c>
      <c r="B58" s="11"/>
      <c r="C58" s="70"/>
      <c r="D58" s="70"/>
      <c r="E58" s="71"/>
      <c r="F58" s="72">
        <v>2685556</v>
      </c>
      <c r="G58" s="70">
        <v>2500000</v>
      </c>
      <c r="H58" s="73">
        <v>2500000</v>
      </c>
      <c r="I58" s="74">
        <v>2685556</v>
      </c>
      <c r="J58" s="70">
        <v>2804231</v>
      </c>
      <c r="K58" s="71">
        <v>2958463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7524144</v>
      </c>
      <c r="G60" s="65">
        <f t="shared" si="12"/>
        <v>7000000</v>
      </c>
      <c r="H60" s="68">
        <f t="shared" si="12"/>
        <v>7000000</v>
      </c>
      <c r="I60" s="69">
        <f t="shared" si="12"/>
        <v>7524144</v>
      </c>
      <c r="J60" s="65">
        <f t="shared" si="12"/>
        <v>7926685</v>
      </c>
      <c r="K60" s="66">
        <f t="shared" si="12"/>
        <v>8382596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11286350</v>
      </c>
      <c r="G71" s="70">
        <v>10502826</v>
      </c>
      <c r="H71" s="73">
        <v>10502826</v>
      </c>
      <c r="I71" s="74">
        <v>11286350</v>
      </c>
      <c r="J71" s="70">
        <v>12783255</v>
      </c>
      <c r="K71" s="71">
        <v>13486334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11286350</v>
      </c>
      <c r="G79" s="75">
        <f t="shared" si="13"/>
        <v>10502826</v>
      </c>
      <c r="H79" s="78">
        <f t="shared" si="13"/>
        <v>10502826</v>
      </c>
      <c r="I79" s="79">
        <f t="shared" si="13"/>
        <v>11286350</v>
      </c>
      <c r="J79" s="75">
        <f t="shared" si="13"/>
        <v>12783255</v>
      </c>
      <c r="K79" s="76">
        <f t="shared" si="13"/>
        <v>13486334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1803081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1803081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1092209</v>
      </c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>
        <v>1679622</v>
      </c>
      <c r="E74" s="71"/>
      <c r="F74" s="72">
        <v>1803081</v>
      </c>
      <c r="G74" s="70">
        <v>1679622</v>
      </c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1679622</v>
      </c>
      <c r="E79" s="76">
        <f t="shared" si="13"/>
        <v>0</v>
      </c>
      <c r="F79" s="77">
        <f t="shared" si="13"/>
        <v>1803081</v>
      </c>
      <c r="G79" s="75">
        <f t="shared" si="13"/>
        <v>1679622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58750</v>
      </c>
      <c r="D29" s="38">
        <v>58750</v>
      </c>
      <c r="E29" s="39"/>
      <c r="F29" s="40">
        <v>65775</v>
      </c>
      <c r="G29" s="38">
        <v>62464</v>
      </c>
      <c r="H29" s="41">
        <v>62464</v>
      </c>
      <c r="I29" s="42">
        <v>69458</v>
      </c>
      <c r="J29" s="38">
        <v>73278</v>
      </c>
      <c r="K29" s="39">
        <v>77235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58750</v>
      </c>
      <c r="D31" s="43">
        <f aca="true" t="shared" si="6" ref="D31:K31">SUM(D29:D30)</f>
        <v>58750</v>
      </c>
      <c r="E31" s="44">
        <f t="shared" si="6"/>
        <v>0</v>
      </c>
      <c r="F31" s="45">
        <f t="shared" si="6"/>
        <v>65775</v>
      </c>
      <c r="G31" s="43">
        <f t="shared" si="6"/>
        <v>62464</v>
      </c>
      <c r="H31" s="46">
        <f t="shared" si="6"/>
        <v>62464</v>
      </c>
      <c r="I31" s="47">
        <f t="shared" si="6"/>
        <v>69458</v>
      </c>
      <c r="J31" s="43">
        <f t="shared" si="6"/>
        <v>73278</v>
      </c>
      <c r="K31" s="44">
        <f t="shared" si="6"/>
        <v>77235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3000</v>
      </c>
      <c r="D34" s="38">
        <v>3126</v>
      </c>
      <c r="E34" s="39"/>
      <c r="F34" s="40">
        <v>3600</v>
      </c>
      <c r="G34" s="38">
        <v>3895</v>
      </c>
      <c r="H34" s="41">
        <v>3895</v>
      </c>
      <c r="I34" s="42">
        <v>3480</v>
      </c>
      <c r="J34" s="38">
        <v>3000</v>
      </c>
      <c r="K34" s="39">
        <v>3162</v>
      </c>
    </row>
    <row r="35" spans="1:11" ht="12.75">
      <c r="A35" s="19" t="s">
        <v>30</v>
      </c>
      <c r="B35" s="11"/>
      <c r="C35" s="48">
        <f>SUM(C32:C34)</f>
        <v>3000</v>
      </c>
      <c r="D35" s="48">
        <f aca="true" t="shared" si="7" ref="D35:K35">SUM(D32:D34)</f>
        <v>3126</v>
      </c>
      <c r="E35" s="49">
        <f t="shared" si="7"/>
        <v>0</v>
      </c>
      <c r="F35" s="50">
        <f t="shared" si="7"/>
        <v>3600</v>
      </c>
      <c r="G35" s="48">
        <f t="shared" si="7"/>
        <v>3895</v>
      </c>
      <c r="H35" s="51">
        <f t="shared" si="7"/>
        <v>3895</v>
      </c>
      <c r="I35" s="52">
        <f t="shared" si="7"/>
        <v>3480</v>
      </c>
      <c r="J35" s="48">
        <f t="shared" si="7"/>
        <v>3000</v>
      </c>
      <c r="K35" s="49">
        <f t="shared" si="7"/>
        <v>3162</v>
      </c>
    </row>
    <row r="36" spans="1:11" ht="12.75">
      <c r="A36" s="20" t="s">
        <v>31</v>
      </c>
      <c r="B36" s="11" t="s">
        <v>32</v>
      </c>
      <c r="C36" s="53">
        <f>+C31+C35</f>
        <v>61750</v>
      </c>
      <c r="D36" s="53">
        <f aca="true" t="shared" si="8" ref="D36:K36">+D31+D35</f>
        <v>61876</v>
      </c>
      <c r="E36" s="54">
        <f t="shared" si="8"/>
        <v>0</v>
      </c>
      <c r="F36" s="55">
        <f t="shared" si="8"/>
        <v>69375</v>
      </c>
      <c r="G36" s="53">
        <f t="shared" si="8"/>
        <v>66359</v>
      </c>
      <c r="H36" s="56">
        <f t="shared" si="8"/>
        <v>66359</v>
      </c>
      <c r="I36" s="57">
        <f t="shared" si="8"/>
        <v>72938</v>
      </c>
      <c r="J36" s="53">
        <f t="shared" si="8"/>
        <v>76278</v>
      </c>
      <c r="K36" s="54">
        <f t="shared" si="8"/>
        <v>80397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11363</v>
      </c>
      <c r="D38" s="58">
        <v>11270</v>
      </c>
      <c r="E38" s="59"/>
      <c r="F38" s="60">
        <v>11434</v>
      </c>
      <c r="G38" s="58">
        <v>16042</v>
      </c>
      <c r="H38" s="61">
        <v>16042</v>
      </c>
      <c r="I38" s="62">
        <v>11534</v>
      </c>
      <c r="J38" s="58">
        <v>11534</v>
      </c>
      <c r="K38" s="59">
        <v>11534</v>
      </c>
    </row>
    <row r="39" spans="1:11" ht="12.75">
      <c r="A39" s="19" t="s">
        <v>25</v>
      </c>
      <c r="B39" s="11"/>
      <c r="C39" s="38">
        <f>+C38</f>
        <v>11363</v>
      </c>
      <c r="D39" s="38">
        <f aca="true" t="shared" si="9" ref="D39:K39">+D38</f>
        <v>11270</v>
      </c>
      <c r="E39" s="39">
        <f t="shared" si="9"/>
        <v>0</v>
      </c>
      <c r="F39" s="40">
        <f t="shared" si="9"/>
        <v>11434</v>
      </c>
      <c r="G39" s="38">
        <f t="shared" si="9"/>
        <v>16042</v>
      </c>
      <c r="H39" s="41">
        <f t="shared" si="9"/>
        <v>16042</v>
      </c>
      <c r="I39" s="42">
        <f t="shared" si="9"/>
        <v>11534</v>
      </c>
      <c r="J39" s="38">
        <f t="shared" si="9"/>
        <v>11534</v>
      </c>
      <c r="K39" s="39">
        <f t="shared" si="9"/>
        <v>11534</v>
      </c>
    </row>
    <row r="40" spans="1:11" ht="12.75">
      <c r="A40" s="18" t="s">
        <v>50</v>
      </c>
      <c r="B40" s="11"/>
      <c r="C40" s="38">
        <v>394</v>
      </c>
      <c r="D40" s="38">
        <v>400</v>
      </c>
      <c r="E40" s="39"/>
      <c r="F40" s="40">
        <v>405</v>
      </c>
      <c r="G40" s="38">
        <v>405</v>
      </c>
      <c r="H40" s="41">
        <v>405</v>
      </c>
      <c r="I40" s="42">
        <v>405</v>
      </c>
      <c r="J40" s="38">
        <v>405</v>
      </c>
      <c r="K40" s="39">
        <v>405</v>
      </c>
    </row>
    <row r="41" spans="1:11" ht="12.75">
      <c r="A41" s="18" t="s">
        <v>51</v>
      </c>
      <c r="B41" s="11"/>
      <c r="C41" s="38">
        <v>1993</v>
      </c>
      <c r="D41" s="38">
        <v>1993</v>
      </c>
      <c r="E41" s="39"/>
      <c r="F41" s="40">
        <v>1993</v>
      </c>
      <c r="G41" s="38">
        <v>1993</v>
      </c>
      <c r="H41" s="41">
        <v>1993</v>
      </c>
      <c r="I41" s="42">
        <v>1993</v>
      </c>
      <c r="J41" s="38">
        <v>1993</v>
      </c>
      <c r="K41" s="39">
        <v>1993</v>
      </c>
    </row>
    <row r="42" spans="1:11" ht="12.75">
      <c r="A42" s="18" t="s">
        <v>52</v>
      </c>
      <c r="B42" s="11"/>
      <c r="C42" s="38">
        <v>38712</v>
      </c>
      <c r="D42" s="38">
        <v>38712</v>
      </c>
      <c r="E42" s="39"/>
      <c r="F42" s="40">
        <v>42524</v>
      </c>
      <c r="G42" s="38">
        <v>38712</v>
      </c>
      <c r="H42" s="41">
        <v>38712</v>
      </c>
      <c r="I42" s="42">
        <v>42524</v>
      </c>
      <c r="J42" s="38">
        <v>42524</v>
      </c>
      <c r="K42" s="39">
        <v>42524</v>
      </c>
    </row>
    <row r="43" spans="1:11" ht="12.75">
      <c r="A43" s="18" t="s">
        <v>53</v>
      </c>
      <c r="B43" s="11"/>
      <c r="C43" s="38">
        <v>703</v>
      </c>
      <c r="D43" s="38">
        <v>703</v>
      </c>
      <c r="E43" s="39"/>
      <c r="F43" s="40">
        <v>703</v>
      </c>
      <c r="G43" s="38">
        <v>703</v>
      </c>
      <c r="H43" s="41">
        <v>703</v>
      </c>
      <c r="I43" s="42">
        <v>703</v>
      </c>
      <c r="J43" s="38">
        <v>703</v>
      </c>
      <c r="K43" s="39">
        <v>703</v>
      </c>
    </row>
    <row r="44" spans="1:11" ht="12.75">
      <c r="A44" s="18" t="s">
        <v>54</v>
      </c>
      <c r="B44" s="11"/>
      <c r="C44" s="38">
        <v>8504</v>
      </c>
      <c r="D44" s="38">
        <v>8504</v>
      </c>
      <c r="E44" s="39"/>
      <c r="F44" s="40">
        <v>8504</v>
      </c>
      <c r="G44" s="38">
        <v>8504</v>
      </c>
      <c r="H44" s="41">
        <v>8504</v>
      </c>
      <c r="I44" s="42">
        <v>8504</v>
      </c>
      <c r="J44" s="38">
        <v>8504</v>
      </c>
      <c r="K44" s="39">
        <v>8504</v>
      </c>
    </row>
    <row r="45" spans="1:11" ht="12.75">
      <c r="A45" s="19" t="s">
        <v>30</v>
      </c>
      <c r="B45" s="11"/>
      <c r="C45" s="48">
        <f>SUM(C40:C44)</f>
        <v>50306</v>
      </c>
      <c r="D45" s="48">
        <f aca="true" t="shared" si="10" ref="D45:K45">SUM(D40:D44)</f>
        <v>50312</v>
      </c>
      <c r="E45" s="49">
        <f t="shared" si="10"/>
        <v>0</v>
      </c>
      <c r="F45" s="50">
        <f t="shared" si="10"/>
        <v>54129</v>
      </c>
      <c r="G45" s="48">
        <f t="shared" si="10"/>
        <v>50317</v>
      </c>
      <c r="H45" s="51">
        <f t="shared" si="10"/>
        <v>50317</v>
      </c>
      <c r="I45" s="52">
        <f t="shared" si="10"/>
        <v>54129</v>
      </c>
      <c r="J45" s="48">
        <f t="shared" si="10"/>
        <v>54129</v>
      </c>
      <c r="K45" s="49">
        <f t="shared" si="10"/>
        <v>54129</v>
      </c>
    </row>
    <row r="46" spans="1:11" ht="12.75">
      <c r="A46" s="20" t="s">
        <v>31</v>
      </c>
      <c r="B46" s="11" t="s">
        <v>32</v>
      </c>
      <c r="C46" s="53">
        <f>+C39+C45</f>
        <v>61669</v>
      </c>
      <c r="D46" s="53">
        <f aca="true" t="shared" si="11" ref="D46:K46">+D39+D45</f>
        <v>61582</v>
      </c>
      <c r="E46" s="54">
        <f t="shared" si="11"/>
        <v>0</v>
      </c>
      <c r="F46" s="55">
        <f t="shared" si="11"/>
        <v>65563</v>
      </c>
      <c r="G46" s="53">
        <f t="shared" si="11"/>
        <v>66359</v>
      </c>
      <c r="H46" s="56">
        <f t="shared" si="11"/>
        <v>66359</v>
      </c>
      <c r="I46" s="57">
        <f t="shared" si="11"/>
        <v>65663</v>
      </c>
      <c r="J46" s="53">
        <f t="shared" si="11"/>
        <v>65663</v>
      </c>
      <c r="K46" s="54">
        <f t="shared" si="11"/>
        <v>65663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>
        <v>1245</v>
      </c>
      <c r="D51" s="38">
        <v>1245</v>
      </c>
      <c r="E51" s="64"/>
      <c r="F51" s="42">
        <v>2106</v>
      </c>
      <c r="G51" s="38"/>
      <c r="H51" s="64"/>
      <c r="I51" s="42">
        <v>1472800</v>
      </c>
      <c r="J51" s="38">
        <v>1552331</v>
      </c>
      <c r="K51" s="64">
        <v>1636157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29</v>
      </c>
      <c r="D57" s="70">
        <v>30</v>
      </c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>
        <v>1274</v>
      </c>
      <c r="D59" s="81">
        <v>1275</v>
      </c>
      <c r="E59" s="82"/>
      <c r="F59" s="83"/>
      <c r="G59" s="81"/>
      <c r="H59" s="84"/>
      <c r="I59" s="85">
        <v>1472800</v>
      </c>
      <c r="J59" s="81">
        <v>1552331</v>
      </c>
      <c r="K59" s="82">
        <v>1636157</v>
      </c>
    </row>
    <row r="60" spans="1:11" ht="12.75">
      <c r="A60" s="27" t="s">
        <v>68</v>
      </c>
      <c r="B60" s="22"/>
      <c r="C60" s="65">
        <f>SUM(C55:C59)</f>
        <v>1303</v>
      </c>
      <c r="D60" s="65">
        <f aca="true" t="shared" si="12" ref="D60:K60">SUM(D55:D59)</f>
        <v>1305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1472800</v>
      </c>
      <c r="J60" s="65">
        <f t="shared" si="12"/>
        <v>1552331</v>
      </c>
      <c r="K60" s="66">
        <f t="shared" si="12"/>
        <v>1636157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30000</v>
      </c>
      <c r="D63" s="38">
        <v>30000</v>
      </c>
      <c r="E63" s="39">
        <v>30000</v>
      </c>
      <c r="F63" s="86">
        <v>30000</v>
      </c>
      <c r="G63" s="38">
        <v>30000</v>
      </c>
      <c r="H63" s="41">
        <v>30000</v>
      </c>
      <c r="I63" s="42">
        <v>30000</v>
      </c>
      <c r="J63" s="38">
        <v>30000</v>
      </c>
      <c r="K63" s="39">
        <v>30000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50000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5235000</v>
      </c>
      <c r="D71" s="70">
        <v>8567898</v>
      </c>
      <c r="E71" s="71">
        <v>5628105</v>
      </c>
      <c r="F71" s="72">
        <v>9112110</v>
      </c>
      <c r="G71" s="70">
        <v>9112121</v>
      </c>
      <c r="H71" s="73">
        <v>9112121</v>
      </c>
      <c r="I71" s="74">
        <v>9585951</v>
      </c>
      <c r="J71" s="70">
        <v>10103593</v>
      </c>
      <c r="K71" s="71">
        <v>10649187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5235000</v>
      </c>
      <c r="D79" s="75">
        <f aca="true" t="shared" si="13" ref="D79:K79">SUM(D70:D78)</f>
        <v>8567898</v>
      </c>
      <c r="E79" s="76">
        <f t="shared" si="13"/>
        <v>5628105</v>
      </c>
      <c r="F79" s="77">
        <f t="shared" si="13"/>
        <v>9112110</v>
      </c>
      <c r="G79" s="75">
        <f t="shared" si="13"/>
        <v>9112121</v>
      </c>
      <c r="H79" s="78">
        <f t="shared" si="13"/>
        <v>9112121</v>
      </c>
      <c r="I79" s="79">
        <f t="shared" si="13"/>
        <v>9585951</v>
      </c>
      <c r="J79" s="75">
        <f t="shared" si="13"/>
        <v>10103593</v>
      </c>
      <c r="K79" s="76">
        <f t="shared" si="13"/>
        <v>10649187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9981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9981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5356942</v>
      </c>
      <c r="D67" s="87">
        <v>4309604</v>
      </c>
      <c r="E67" s="88">
        <v>4685022</v>
      </c>
      <c r="F67" s="86">
        <v>50</v>
      </c>
      <c r="G67" s="87">
        <v>4200000</v>
      </c>
      <c r="H67" s="89">
        <v>4200000</v>
      </c>
      <c r="I67" s="90">
        <v>4500000</v>
      </c>
      <c r="J67" s="38">
        <v>4800000</v>
      </c>
      <c r="K67" s="39">
        <v>5000000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604800</v>
      </c>
      <c r="D70" s="70">
        <v>604800</v>
      </c>
      <c r="E70" s="71">
        <v>604800</v>
      </c>
      <c r="F70" s="72">
        <v>604800</v>
      </c>
      <c r="G70" s="70">
        <v>604800</v>
      </c>
      <c r="H70" s="73">
        <v>604800</v>
      </c>
      <c r="I70" s="74">
        <v>604800</v>
      </c>
      <c r="J70" s="70">
        <v>604800</v>
      </c>
      <c r="K70" s="71">
        <v>604800</v>
      </c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604800</v>
      </c>
      <c r="D79" s="75">
        <f aca="true" t="shared" si="13" ref="D79:K79">SUM(D70:D78)</f>
        <v>604800</v>
      </c>
      <c r="E79" s="76">
        <f t="shared" si="13"/>
        <v>604800</v>
      </c>
      <c r="F79" s="77">
        <f t="shared" si="13"/>
        <v>604800</v>
      </c>
      <c r="G79" s="75">
        <f t="shared" si="13"/>
        <v>604800</v>
      </c>
      <c r="H79" s="78">
        <f t="shared" si="13"/>
        <v>604800</v>
      </c>
      <c r="I79" s="79">
        <f t="shared" si="13"/>
        <v>604800</v>
      </c>
      <c r="J79" s="75">
        <f t="shared" si="13"/>
        <v>604800</v>
      </c>
      <c r="K79" s="76">
        <f t="shared" si="13"/>
        <v>604800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58255</v>
      </c>
      <c r="D6" s="38">
        <v>58255</v>
      </c>
      <c r="E6" s="39">
        <v>58255</v>
      </c>
      <c r="F6" s="40">
        <v>58255</v>
      </c>
      <c r="G6" s="38">
        <v>58255</v>
      </c>
      <c r="H6" s="41">
        <v>58255</v>
      </c>
      <c r="I6" s="42">
        <v>58255</v>
      </c>
      <c r="J6" s="38">
        <v>58255</v>
      </c>
      <c r="K6" s="39">
        <v>58255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58255</v>
      </c>
      <c r="D10" s="43">
        <f aca="true" t="shared" si="0" ref="D10:K10">SUM(D6:D9)</f>
        <v>58255</v>
      </c>
      <c r="E10" s="44">
        <f t="shared" si="0"/>
        <v>58255</v>
      </c>
      <c r="F10" s="45">
        <f t="shared" si="0"/>
        <v>58255</v>
      </c>
      <c r="G10" s="43">
        <f t="shared" si="0"/>
        <v>58255</v>
      </c>
      <c r="H10" s="46">
        <f t="shared" si="0"/>
        <v>58255</v>
      </c>
      <c r="I10" s="47">
        <f t="shared" si="0"/>
        <v>58255</v>
      </c>
      <c r="J10" s="43">
        <f t="shared" si="0"/>
        <v>58255</v>
      </c>
      <c r="K10" s="44">
        <f t="shared" si="0"/>
        <v>58255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67208</v>
      </c>
      <c r="D13" s="38">
        <v>67208</v>
      </c>
      <c r="E13" s="39">
        <v>67208</v>
      </c>
      <c r="F13" s="40"/>
      <c r="G13" s="38">
        <v>67208</v>
      </c>
      <c r="H13" s="41">
        <v>67208</v>
      </c>
      <c r="I13" s="42">
        <v>67208</v>
      </c>
      <c r="J13" s="38">
        <v>67208</v>
      </c>
      <c r="K13" s="39">
        <v>67208</v>
      </c>
    </row>
    <row r="14" spans="1:11" ht="12.75">
      <c r="A14" s="19" t="s">
        <v>30</v>
      </c>
      <c r="B14" s="11"/>
      <c r="C14" s="48">
        <f>SUM(C11:C13)</f>
        <v>67208</v>
      </c>
      <c r="D14" s="48">
        <f aca="true" t="shared" si="1" ref="D14:K14">SUM(D11:D13)</f>
        <v>67208</v>
      </c>
      <c r="E14" s="49">
        <f t="shared" si="1"/>
        <v>67208</v>
      </c>
      <c r="F14" s="50">
        <f t="shared" si="1"/>
        <v>0</v>
      </c>
      <c r="G14" s="48">
        <f t="shared" si="1"/>
        <v>67208</v>
      </c>
      <c r="H14" s="51">
        <f t="shared" si="1"/>
        <v>67208</v>
      </c>
      <c r="I14" s="52">
        <f t="shared" si="1"/>
        <v>67208</v>
      </c>
      <c r="J14" s="48">
        <f t="shared" si="1"/>
        <v>67208</v>
      </c>
      <c r="K14" s="49">
        <f t="shared" si="1"/>
        <v>67208</v>
      </c>
    </row>
    <row r="15" spans="1:11" ht="12.75">
      <c r="A15" s="20" t="s">
        <v>31</v>
      </c>
      <c r="B15" s="11" t="s">
        <v>32</v>
      </c>
      <c r="C15" s="53">
        <f>+C10+C14</f>
        <v>125463</v>
      </c>
      <c r="D15" s="53">
        <f aca="true" t="shared" si="2" ref="D15:K15">+D10+D14</f>
        <v>125463</v>
      </c>
      <c r="E15" s="54">
        <f t="shared" si="2"/>
        <v>125463</v>
      </c>
      <c r="F15" s="55">
        <f t="shared" si="2"/>
        <v>58255</v>
      </c>
      <c r="G15" s="53">
        <f t="shared" si="2"/>
        <v>125463</v>
      </c>
      <c r="H15" s="56">
        <f t="shared" si="2"/>
        <v>125463</v>
      </c>
      <c r="I15" s="57">
        <f t="shared" si="2"/>
        <v>125463</v>
      </c>
      <c r="J15" s="53">
        <f t="shared" si="2"/>
        <v>125463</v>
      </c>
      <c r="K15" s="54">
        <f t="shared" si="2"/>
        <v>125463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5893</v>
      </c>
      <c r="D17" s="38">
        <v>5893</v>
      </c>
      <c r="E17" s="39">
        <v>5893</v>
      </c>
      <c r="F17" s="40">
        <v>5893</v>
      </c>
      <c r="G17" s="38">
        <v>5893</v>
      </c>
      <c r="H17" s="41">
        <v>5893</v>
      </c>
      <c r="I17" s="42">
        <v>5893</v>
      </c>
      <c r="J17" s="38">
        <v>5893</v>
      </c>
      <c r="K17" s="39">
        <v>5893</v>
      </c>
    </row>
    <row r="18" spans="1:11" ht="12.75">
      <c r="A18" s="18" t="s">
        <v>35</v>
      </c>
      <c r="B18" s="11"/>
      <c r="C18" s="38">
        <v>1906</v>
      </c>
      <c r="D18" s="38">
        <v>1906</v>
      </c>
      <c r="E18" s="39">
        <v>1906</v>
      </c>
      <c r="F18" s="40">
        <v>1906</v>
      </c>
      <c r="G18" s="38">
        <v>1906</v>
      </c>
      <c r="H18" s="41">
        <v>1906</v>
      </c>
      <c r="I18" s="42">
        <v>1906</v>
      </c>
      <c r="J18" s="38">
        <v>1906</v>
      </c>
      <c r="K18" s="39">
        <v>1906</v>
      </c>
    </row>
    <row r="19" spans="1:11" ht="12.75">
      <c r="A19" s="18" t="s">
        <v>36</v>
      </c>
      <c r="B19" s="11"/>
      <c r="C19" s="38">
        <v>6003</v>
      </c>
      <c r="D19" s="38">
        <v>6003</v>
      </c>
      <c r="E19" s="39">
        <v>6003</v>
      </c>
      <c r="F19" s="40">
        <v>36442</v>
      </c>
      <c r="G19" s="38">
        <v>6003</v>
      </c>
      <c r="H19" s="41">
        <v>6003</v>
      </c>
      <c r="I19" s="42">
        <v>6003</v>
      </c>
      <c r="J19" s="38">
        <v>6003</v>
      </c>
      <c r="K19" s="39">
        <v>6003</v>
      </c>
    </row>
    <row r="20" spans="1:11" ht="12.75">
      <c r="A20" s="18" t="s">
        <v>37</v>
      </c>
      <c r="B20" s="11"/>
      <c r="C20" s="38">
        <v>36442</v>
      </c>
      <c r="D20" s="38">
        <v>36442</v>
      </c>
      <c r="E20" s="39">
        <v>36442</v>
      </c>
      <c r="F20" s="40">
        <v>436</v>
      </c>
      <c r="G20" s="38">
        <v>36442</v>
      </c>
      <c r="H20" s="41">
        <v>36442</v>
      </c>
      <c r="I20" s="42">
        <v>36442</v>
      </c>
      <c r="J20" s="38">
        <v>36442</v>
      </c>
      <c r="K20" s="39">
        <v>36442</v>
      </c>
    </row>
    <row r="21" spans="1:11" ht="12.75">
      <c r="A21" s="18" t="s">
        <v>38</v>
      </c>
      <c r="B21" s="11"/>
      <c r="C21" s="38"/>
      <c r="D21" s="38"/>
      <c r="E21" s="39"/>
      <c r="F21" s="40">
        <v>70619</v>
      </c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50244</v>
      </c>
      <c r="D22" s="43">
        <f aca="true" t="shared" si="3" ref="D22:K22">SUM(D17:D21)</f>
        <v>50244</v>
      </c>
      <c r="E22" s="44">
        <f t="shared" si="3"/>
        <v>50244</v>
      </c>
      <c r="F22" s="45">
        <f t="shared" si="3"/>
        <v>115296</v>
      </c>
      <c r="G22" s="43">
        <f t="shared" si="3"/>
        <v>50244</v>
      </c>
      <c r="H22" s="46">
        <f t="shared" si="3"/>
        <v>50244</v>
      </c>
      <c r="I22" s="47">
        <f t="shared" si="3"/>
        <v>50244</v>
      </c>
      <c r="J22" s="43">
        <f t="shared" si="3"/>
        <v>50244</v>
      </c>
      <c r="K22" s="44">
        <f t="shared" si="3"/>
        <v>50244</v>
      </c>
    </row>
    <row r="23" spans="1:11" ht="12.75">
      <c r="A23" s="18" t="s">
        <v>39</v>
      </c>
      <c r="B23" s="11"/>
      <c r="C23" s="38">
        <v>1529</v>
      </c>
      <c r="D23" s="38">
        <v>1529</v>
      </c>
      <c r="E23" s="39">
        <v>1529</v>
      </c>
      <c r="F23" s="40"/>
      <c r="G23" s="38">
        <v>1529</v>
      </c>
      <c r="H23" s="41">
        <v>1529</v>
      </c>
      <c r="I23" s="42">
        <v>1529</v>
      </c>
      <c r="J23" s="38">
        <v>1529</v>
      </c>
      <c r="K23" s="39">
        <v>1529</v>
      </c>
    </row>
    <row r="24" spans="1:11" ht="12.75">
      <c r="A24" s="18" t="s">
        <v>40</v>
      </c>
      <c r="B24" s="11"/>
      <c r="C24" s="38">
        <v>73588</v>
      </c>
      <c r="D24" s="38">
        <v>73588</v>
      </c>
      <c r="E24" s="39">
        <v>73588</v>
      </c>
      <c r="F24" s="40"/>
      <c r="G24" s="38">
        <v>73588</v>
      </c>
      <c r="H24" s="41">
        <v>73588</v>
      </c>
      <c r="I24" s="42">
        <v>73588</v>
      </c>
      <c r="J24" s="38">
        <v>73588</v>
      </c>
      <c r="K24" s="39">
        <v>73588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75117</v>
      </c>
      <c r="D26" s="48">
        <f aca="true" t="shared" si="4" ref="D26:K26">SUM(D23:D25)</f>
        <v>75117</v>
      </c>
      <c r="E26" s="49">
        <f t="shared" si="4"/>
        <v>75117</v>
      </c>
      <c r="F26" s="50">
        <f t="shared" si="4"/>
        <v>0</v>
      </c>
      <c r="G26" s="48">
        <f t="shared" si="4"/>
        <v>75117</v>
      </c>
      <c r="H26" s="51">
        <f t="shared" si="4"/>
        <v>75117</v>
      </c>
      <c r="I26" s="52">
        <f t="shared" si="4"/>
        <v>75117</v>
      </c>
      <c r="J26" s="48">
        <f t="shared" si="4"/>
        <v>75117</v>
      </c>
      <c r="K26" s="49">
        <f t="shared" si="4"/>
        <v>75117</v>
      </c>
    </row>
    <row r="27" spans="1:11" ht="12.75">
      <c r="A27" s="20" t="s">
        <v>31</v>
      </c>
      <c r="B27" s="11" t="s">
        <v>32</v>
      </c>
      <c r="C27" s="53">
        <f>+C22+C26</f>
        <v>125361</v>
      </c>
      <c r="D27" s="53">
        <f aca="true" t="shared" si="5" ref="D27:K27">+D22+D26</f>
        <v>125361</v>
      </c>
      <c r="E27" s="54">
        <f t="shared" si="5"/>
        <v>125361</v>
      </c>
      <c r="F27" s="55">
        <f t="shared" si="5"/>
        <v>115296</v>
      </c>
      <c r="G27" s="53">
        <f t="shared" si="5"/>
        <v>125361</v>
      </c>
      <c r="H27" s="56">
        <f t="shared" si="5"/>
        <v>125361</v>
      </c>
      <c r="I27" s="57">
        <f t="shared" si="5"/>
        <v>125361</v>
      </c>
      <c r="J27" s="53">
        <f t="shared" si="5"/>
        <v>125361</v>
      </c>
      <c r="K27" s="54">
        <f t="shared" si="5"/>
        <v>125361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96593</v>
      </c>
      <c r="D30" s="38">
        <v>96593</v>
      </c>
      <c r="E30" s="39">
        <v>96593</v>
      </c>
      <c r="F30" s="40"/>
      <c r="G30" s="38">
        <v>96593</v>
      </c>
      <c r="H30" s="41">
        <v>96593</v>
      </c>
      <c r="I30" s="42">
        <v>96593</v>
      </c>
      <c r="J30" s="38">
        <v>96593</v>
      </c>
      <c r="K30" s="39">
        <v>96593</v>
      </c>
    </row>
    <row r="31" spans="1:11" ht="12.75">
      <c r="A31" s="19" t="s">
        <v>25</v>
      </c>
      <c r="B31" s="11"/>
      <c r="C31" s="43">
        <f>SUM(C29:C30)</f>
        <v>96593</v>
      </c>
      <c r="D31" s="43">
        <f aca="true" t="shared" si="6" ref="D31:K31">SUM(D29:D30)</f>
        <v>96593</v>
      </c>
      <c r="E31" s="44">
        <f t="shared" si="6"/>
        <v>96593</v>
      </c>
      <c r="F31" s="45">
        <f t="shared" si="6"/>
        <v>0</v>
      </c>
      <c r="G31" s="43">
        <f t="shared" si="6"/>
        <v>96593</v>
      </c>
      <c r="H31" s="46">
        <f t="shared" si="6"/>
        <v>96593</v>
      </c>
      <c r="I31" s="47">
        <f t="shared" si="6"/>
        <v>96593</v>
      </c>
      <c r="J31" s="43">
        <f t="shared" si="6"/>
        <v>96593</v>
      </c>
      <c r="K31" s="44">
        <f t="shared" si="6"/>
        <v>96593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12222</v>
      </c>
      <c r="D34" s="38">
        <v>12222</v>
      </c>
      <c r="E34" s="39">
        <v>12222</v>
      </c>
      <c r="F34" s="40"/>
      <c r="G34" s="38">
        <v>12222</v>
      </c>
      <c r="H34" s="41">
        <v>12222</v>
      </c>
      <c r="I34" s="42">
        <v>12222</v>
      </c>
      <c r="J34" s="38">
        <v>12222</v>
      </c>
      <c r="K34" s="39">
        <v>12222</v>
      </c>
    </row>
    <row r="35" spans="1:11" ht="12.75">
      <c r="A35" s="19" t="s">
        <v>30</v>
      </c>
      <c r="B35" s="11"/>
      <c r="C35" s="48">
        <f>SUM(C32:C34)</f>
        <v>12222</v>
      </c>
      <c r="D35" s="48">
        <f aca="true" t="shared" si="7" ref="D35:K35">SUM(D32:D34)</f>
        <v>12222</v>
      </c>
      <c r="E35" s="49">
        <f t="shared" si="7"/>
        <v>12222</v>
      </c>
      <c r="F35" s="50">
        <f t="shared" si="7"/>
        <v>0</v>
      </c>
      <c r="G35" s="48">
        <f t="shared" si="7"/>
        <v>12222</v>
      </c>
      <c r="H35" s="51">
        <f t="shared" si="7"/>
        <v>12222</v>
      </c>
      <c r="I35" s="52">
        <f t="shared" si="7"/>
        <v>12222</v>
      </c>
      <c r="J35" s="48">
        <f t="shared" si="7"/>
        <v>12222</v>
      </c>
      <c r="K35" s="49">
        <f t="shared" si="7"/>
        <v>12222</v>
      </c>
    </row>
    <row r="36" spans="1:11" ht="12.75">
      <c r="A36" s="20" t="s">
        <v>31</v>
      </c>
      <c r="B36" s="11" t="s">
        <v>32</v>
      </c>
      <c r="C36" s="53">
        <f>+C31+C35</f>
        <v>108815</v>
      </c>
      <c r="D36" s="53">
        <f aca="true" t="shared" si="8" ref="D36:K36">+D31+D35</f>
        <v>108815</v>
      </c>
      <c r="E36" s="54">
        <f t="shared" si="8"/>
        <v>108815</v>
      </c>
      <c r="F36" s="55">
        <f t="shared" si="8"/>
        <v>0</v>
      </c>
      <c r="G36" s="53">
        <f t="shared" si="8"/>
        <v>108815</v>
      </c>
      <c r="H36" s="56">
        <f t="shared" si="8"/>
        <v>108815</v>
      </c>
      <c r="I36" s="57">
        <f t="shared" si="8"/>
        <v>108815</v>
      </c>
      <c r="J36" s="53">
        <f t="shared" si="8"/>
        <v>108815</v>
      </c>
      <c r="K36" s="54">
        <f t="shared" si="8"/>
        <v>108815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12095</v>
      </c>
      <c r="D38" s="58">
        <v>12095</v>
      </c>
      <c r="E38" s="59">
        <v>12095</v>
      </c>
      <c r="F38" s="60">
        <v>11741</v>
      </c>
      <c r="G38" s="58">
        <v>12095</v>
      </c>
      <c r="H38" s="61">
        <v>12095</v>
      </c>
      <c r="I38" s="62">
        <v>12095</v>
      </c>
      <c r="J38" s="58">
        <v>12095</v>
      </c>
      <c r="K38" s="59">
        <v>12095</v>
      </c>
    </row>
    <row r="39" spans="1:11" ht="12.75">
      <c r="A39" s="19" t="s">
        <v>25</v>
      </c>
      <c r="B39" s="11"/>
      <c r="C39" s="38">
        <f>+C38</f>
        <v>12095</v>
      </c>
      <c r="D39" s="38">
        <f aca="true" t="shared" si="9" ref="D39:K39">+D38</f>
        <v>12095</v>
      </c>
      <c r="E39" s="39">
        <f t="shared" si="9"/>
        <v>12095</v>
      </c>
      <c r="F39" s="40">
        <f t="shared" si="9"/>
        <v>11741</v>
      </c>
      <c r="G39" s="38">
        <f t="shared" si="9"/>
        <v>12095</v>
      </c>
      <c r="H39" s="41">
        <f t="shared" si="9"/>
        <v>12095</v>
      </c>
      <c r="I39" s="42">
        <f t="shared" si="9"/>
        <v>12095</v>
      </c>
      <c r="J39" s="38">
        <f t="shared" si="9"/>
        <v>12095</v>
      </c>
      <c r="K39" s="39">
        <f t="shared" si="9"/>
        <v>12095</v>
      </c>
    </row>
    <row r="40" spans="1:11" ht="12.75">
      <c r="A40" s="18" t="s">
        <v>50</v>
      </c>
      <c r="B40" s="11"/>
      <c r="C40" s="38">
        <v>882</v>
      </c>
      <c r="D40" s="38">
        <v>882</v>
      </c>
      <c r="E40" s="39">
        <v>882</v>
      </c>
      <c r="F40" s="40"/>
      <c r="G40" s="38">
        <v>882</v>
      </c>
      <c r="H40" s="41">
        <v>882</v>
      </c>
      <c r="I40" s="42">
        <v>882</v>
      </c>
      <c r="J40" s="38">
        <v>882</v>
      </c>
      <c r="K40" s="39">
        <v>882</v>
      </c>
    </row>
    <row r="41" spans="1:11" ht="12.75">
      <c r="A41" s="18" t="s">
        <v>51</v>
      </c>
      <c r="B41" s="11"/>
      <c r="C41" s="38">
        <v>2835</v>
      </c>
      <c r="D41" s="38">
        <v>2835</v>
      </c>
      <c r="E41" s="39">
        <v>2835</v>
      </c>
      <c r="F41" s="40"/>
      <c r="G41" s="38">
        <v>2835</v>
      </c>
      <c r="H41" s="41">
        <v>2835</v>
      </c>
      <c r="I41" s="42">
        <v>2835</v>
      </c>
      <c r="J41" s="38">
        <v>2835</v>
      </c>
      <c r="K41" s="39">
        <v>2835</v>
      </c>
    </row>
    <row r="42" spans="1:11" ht="12.75">
      <c r="A42" s="18" t="s">
        <v>52</v>
      </c>
      <c r="B42" s="11"/>
      <c r="C42" s="38">
        <v>95483</v>
      </c>
      <c r="D42" s="38">
        <v>95483</v>
      </c>
      <c r="E42" s="39">
        <v>95483</v>
      </c>
      <c r="F42" s="40">
        <v>11741</v>
      </c>
      <c r="G42" s="38">
        <v>95483</v>
      </c>
      <c r="H42" s="41">
        <v>95483</v>
      </c>
      <c r="I42" s="42">
        <v>95483</v>
      </c>
      <c r="J42" s="38">
        <v>95483</v>
      </c>
      <c r="K42" s="39">
        <v>95483</v>
      </c>
    </row>
    <row r="43" spans="1:11" ht="12.75">
      <c r="A43" s="18" t="s">
        <v>53</v>
      </c>
      <c r="B43" s="11"/>
      <c r="C43" s="38">
        <v>933</v>
      </c>
      <c r="D43" s="38">
        <v>933</v>
      </c>
      <c r="E43" s="39">
        <v>933</v>
      </c>
      <c r="F43" s="40"/>
      <c r="G43" s="38">
        <v>933</v>
      </c>
      <c r="H43" s="41">
        <v>933</v>
      </c>
      <c r="I43" s="42">
        <v>933</v>
      </c>
      <c r="J43" s="38">
        <v>933</v>
      </c>
      <c r="K43" s="39">
        <v>933</v>
      </c>
    </row>
    <row r="44" spans="1:11" ht="12.75">
      <c r="A44" s="18" t="s">
        <v>54</v>
      </c>
      <c r="B44" s="11"/>
      <c r="C44" s="38">
        <v>13133</v>
      </c>
      <c r="D44" s="38">
        <v>13133</v>
      </c>
      <c r="E44" s="39">
        <v>13133</v>
      </c>
      <c r="F44" s="40"/>
      <c r="G44" s="38">
        <v>13133</v>
      </c>
      <c r="H44" s="41">
        <v>13133</v>
      </c>
      <c r="I44" s="42">
        <v>13133</v>
      </c>
      <c r="J44" s="38">
        <v>13133</v>
      </c>
      <c r="K44" s="39">
        <v>13133</v>
      </c>
    </row>
    <row r="45" spans="1:11" ht="12.75">
      <c r="A45" s="19" t="s">
        <v>30</v>
      </c>
      <c r="B45" s="11"/>
      <c r="C45" s="48">
        <f>SUM(C40:C44)</f>
        <v>113266</v>
      </c>
      <c r="D45" s="48">
        <f aca="true" t="shared" si="10" ref="D45:K45">SUM(D40:D44)</f>
        <v>113266</v>
      </c>
      <c r="E45" s="49">
        <f t="shared" si="10"/>
        <v>113266</v>
      </c>
      <c r="F45" s="50">
        <f t="shared" si="10"/>
        <v>11741</v>
      </c>
      <c r="G45" s="48">
        <f t="shared" si="10"/>
        <v>113266</v>
      </c>
      <c r="H45" s="51">
        <f t="shared" si="10"/>
        <v>113266</v>
      </c>
      <c r="I45" s="52">
        <f t="shared" si="10"/>
        <v>113266</v>
      </c>
      <c r="J45" s="48">
        <f t="shared" si="10"/>
        <v>113266</v>
      </c>
      <c r="K45" s="49">
        <f t="shared" si="10"/>
        <v>113266</v>
      </c>
    </row>
    <row r="46" spans="1:11" ht="12.75">
      <c r="A46" s="20" t="s">
        <v>31</v>
      </c>
      <c r="B46" s="11" t="s">
        <v>32</v>
      </c>
      <c r="C46" s="53">
        <f>+C39+C45</f>
        <v>125361</v>
      </c>
      <c r="D46" s="53">
        <f aca="true" t="shared" si="11" ref="D46:K46">+D39+D45</f>
        <v>125361</v>
      </c>
      <c r="E46" s="54">
        <f t="shared" si="11"/>
        <v>125361</v>
      </c>
      <c r="F46" s="55">
        <f t="shared" si="11"/>
        <v>23482</v>
      </c>
      <c r="G46" s="53">
        <f t="shared" si="11"/>
        <v>125361</v>
      </c>
      <c r="H46" s="56">
        <f t="shared" si="11"/>
        <v>125361</v>
      </c>
      <c r="I46" s="57">
        <f t="shared" si="11"/>
        <v>125361</v>
      </c>
      <c r="J46" s="53">
        <f t="shared" si="11"/>
        <v>125361</v>
      </c>
      <c r="K46" s="54">
        <f t="shared" si="11"/>
        <v>125361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41610</v>
      </c>
      <c r="G50" s="38">
        <v>41610</v>
      </c>
      <c r="H50" s="64">
        <v>41610</v>
      </c>
      <c r="I50" s="42">
        <v>41610</v>
      </c>
      <c r="J50" s="38">
        <v>41610</v>
      </c>
      <c r="K50" s="64">
        <v>41610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5425000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5425000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>
        <v>7778000</v>
      </c>
      <c r="H67" s="89">
        <v>7778000</v>
      </c>
      <c r="I67" s="90">
        <v>6000000</v>
      </c>
      <c r="J67" s="38">
        <v>6324000</v>
      </c>
      <c r="K67" s="39">
        <v>6665496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2650000</v>
      </c>
      <c r="G71" s="70"/>
      <c r="H71" s="73"/>
      <c r="I71" s="74">
        <v>2787800</v>
      </c>
      <c r="J71" s="70">
        <v>2938341</v>
      </c>
      <c r="K71" s="71">
        <v>3097012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2400000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5050000</v>
      </c>
      <c r="G79" s="75">
        <f t="shared" si="13"/>
        <v>0</v>
      </c>
      <c r="H79" s="78">
        <f t="shared" si="13"/>
        <v>0</v>
      </c>
      <c r="I79" s="79">
        <f t="shared" si="13"/>
        <v>2787800</v>
      </c>
      <c r="J79" s="75">
        <f t="shared" si="13"/>
        <v>2938341</v>
      </c>
      <c r="K79" s="76">
        <f t="shared" si="13"/>
        <v>3097012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14235473</v>
      </c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14235473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28470946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>
        <v>75981599</v>
      </c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75981599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17611</v>
      </c>
      <c r="D6" s="38">
        <v>17723</v>
      </c>
      <c r="E6" s="39">
        <v>17793</v>
      </c>
      <c r="F6" s="40">
        <v>17793</v>
      </c>
      <c r="G6" s="38">
        <v>17793</v>
      </c>
      <c r="H6" s="41">
        <v>17793</v>
      </c>
      <c r="I6" s="42">
        <v>17793</v>
      </c>
      <c r="J6" s="38">
        <v>17793</v>
      </c>
      <c r="K6" s="39"/>
    </row>
    <row r="7" spans="1:11" ht="12.75">
      <c r="A7" s="18" t="s">
        <v>20</v>
      </c>
      <c r="B7" s="11"/>
      <c r="C7" s="38">
        <v>17611</v>
      </c>
      <c r="D7" s="38">
        <v>24969</v>
      </c>
      <c r="E7" s="39">
        <v>34755</v>
      </c>
      <c r="F7" s="40">
        <v>34755</v>
      </c>
      <c r="G7" s="38">
        <v>34755</v>
      </c>
      <c r="H7" s="41">
        <v>34755</v>
      </c>
      <c r="I7" s="42">
        <v>34755</v>
      </c>
      <c r="J7" s="38">
        <v>34755</v>
      </c>
      <c r="K7" s="39"/>
    </row>
    <row r="8" spans="1:11" ht="12.75">
      <c r="A8" s="18" t="s">
        <v>21</v>
      </c>
      <c r="B8" s="11" t="s">
        <v>22</v>
      </c>
      <c r="C8" s="38">
        <v>17515</v>
      </c>
      <c r="D8" s="38">
        <v>17540</v>
      </c>
      <c r="E8" s="39">
        <v>17540</v>
      </c>
      <c r="F8" s="40">
        <v>17540</v>
      </c>
      <c r="G8" s="38">
        <v>17540</v>
      </c>
      <c r="H8" s="41">
        <v>17540</v>
      </c>
      <c r="I8" s="42">
        <v>17540</v>
      </c>
      <c r="J8" s="38">
        <v>17540</v>
      </c>
      <c r="K8" s="39"/>
    </row>
    <row r="9" spans="1:11" ht="12.75">
      <c r="A9" s="18" t="s">
        <v>23</v>
      </c>
      <c r="B9" s="11" t="s">
        <v>24</v>
      </c>
      <c r="C9" s="38">
        <v>32678</v>
      </c>
      <c r="D9" s="38">
        <v>25183</v>
      </c>
      <c r="E9" s="39">
        <v>25183</v>
      </c>
      <c r="F9" s="40">
        <v>25183</v>
      </c>
      <c r="G9" s="38">
        <v>25183</v>
      </c>
      <c r="H9" s="41">
        <v>25183</v>
      </c>
      <c r="I9" s="42">
        <v>25183</v>
      </c>
      <c r="J9" s="38">
        <v>25183</v>
      </c>
      <c r="K9" s="39"/>
    </row>
    <row r="10" spans="1:11" ht="12.75">
      <c r="A10" s="19" t="s">
        <v>25</v>
      </c>
      <c r="B10" s="11"/>
      <c r="C10" s="43">
        <f>SUM(C6:C9)</f>
        <v>85415</v>
      </c>
      <c r="D10" s="43">
        <f aca="true" t="shared" si="0" ref="D10:K10">SUM(D6:D9)</f>
        <v>85415</v>
      </c>
      <c r="E10" s="44">
        <f t="shared" si="0"/>
        <v>95271</v>
      </c>
      <c r="F10" s="45">
        <f t="shared" si="0"/>
        <v>95271</v>
      </c>
      <c r="G10" s="43">
        <f t="shared" si="0"/>
        <v>95271</v>
      </c>
      <c r="H10" s="46">
        <f t="shared" si="0"/>
        <v>95271</v>
      </c>
      <c r="I10" s="47">
        <f t="shared" si="0"/>
        <v>95271</v>
      </c>
      <c r="J10" s="43">
        <f t="shared" si="0"/>
        <v>95271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>
        <v>23511</v>
      </c>
      <c r="D11" s="38">
        <v>23511</v>
      </c>
      <c r="E11" s="39">
        <v>23511</v>
      </c>
      <c r="F11" s="40">
        <v>23511</v>
      </c>
      <c r="G11" s="38">
        <v>23511</v>
      </c>
      <c r="H11" s="41">
        <v>23511</v>
      </c>
      <c r="I11" s="42">
        <v>23511</v>
      </c>
      <c r="J11" s="38">
        <v>23511</v>
      </c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23511</v>
      </c>
      <c r="D14" s="48">
        <f aca="true" t="shared" si="1" ref="D14:K14">SUM(D11:D13)</f>
        <v>23511</v>
      </c>
      <c r="E14" s="49">
        <f t="shared" si="1"/>
        <v>23511</v>
      </c>
      <c r="F14" s="50">
        <f t="shared" si="1"/>
        <v>23511</v>
      </c>
      <c r="G14" s="48">
        <f t="shared" si="1"/>
        <v>23511</v>
      </c>
      <c r="H14" s="51">
        <f t="shared" si="1"/>
        <v>23511</v>
      </c>
      <c r="I14" s="52">
        <f t="shared" si="1"/>
        <v>23511</v>
      </c>
      <c r="J14" s="48">
        <f t="shared" si="1"/>
        <v>23511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108926</v>
      </c>
      <c r="D15" s="53">
        <f aca="true" t="shared" si="2" ref="D15:K15">+D10+D14</f>
        <v>108926</v>
      </c>
      <c r="E15" s="54">
        <f t="shared" si="2"/>
        <v>118782</v>
      </c>
      <c r="F15" s="55">
        <f t="shared" si="2"/>
        <v>118782</v>
      </c>
      <c r="G15" s="53">
        <f t="shared" si="2"/>
        <v>118782</v>
      </c>
      <c r="H15" s="56">
        <f t="shared" si="2"/>
        <v>118782</v>
      </c>
      <c r="I15" s="57">
        <f t="shared" si="2"/>
        <v>118782</v>
      </c>
      <c r="J15" s="53">
        <f t="shared" si="2"/>
        <v>118782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14456</v>
      </c>
      <c r="D17" s="38">
        <v>14480</v>
      </c>
      <c r="E17" s="39">
        <v>14480</v>
      </c>
      <c r="F17" s="40">
        <v>14480</v>
      </c>
      <c r="G17" s="38">
        <v>14480</v>
      </c>
      <c r="H17" s="41">
        <v>14480</v>
      </c>
      <c r="I17" s="42">
        <v>14480</v>
      </c>
      <c r="J17" s="38">
        <v>14480</v>
      </c>
      <c r="K17" s="39"/>
    </row>
    <row r="18" spans="1:11" ht="12.75">
      <c r="A18" s="18" t="s">
        <v>35</v>
      </c>
      <c r="B18" s="11"/>
      <c r="C18" s="38">
        <v>284</v>
      </c>
      <c r="D18" s="38">
        <v>284</v>
      </c>
      <c r="E18" s="39">
        <v>284</v>
      </c>
      <c r="F18" s="40">
        <v>284</v>
      </c>
      <c r="G18" s="38">
        <v>284</v>
      </c>
      <c r="H18" s="41">
        <v>284</v>
      </c>
      <c r="I18" s="42">
        <v>284</v>
      </c>
      <c r="J18" s="38">
        <v>284</v>
      </c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67104</v>
      </c>
      <c r="D20" s="38">
        <v>67104</v>
      </c>
      <c r="E20" s="39">
        <v>67104</v>
      </c>
      <c r="F20" s="40">
        <v>67104</v>
      </c>
      <c r="G20" s="38">
        <v>67104</v>
      </c>
      <c r="H20" s="41">
        <v>67104</v>
      </c>
      <c r="I20" s="42">
        <v>67104</v>
      </c>
      <c r="J20" s="38">
        <v>67104</v>
      </c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81844</v>
      </c>
      <c r="D22" s="43">
        <f aca="true" t="shared" si="3" ref="D22:K22">SUM(D17:D21)</f>
        <v>81868</v>
      </c>
      <c r="E22" s="44">
        <f t="shared" si="3"/>
        <v>81868</v>
      </c>
      <c r="F22" s="45">
        <f t="shared" si="3"/>
        <v>81868</v>
      </c>
      <c r="G22" s="43">
        <f t="shared" si="3"/>
        <v>81868</v>
      </c>
      <c r="H22" s="46">
        <f t="shared" si="3"/>
        <v>81868</v>
      </c>
      <c r="I22" s="47">
        <f t="shared" si="3"/>
        <v>81868</v>
      </c>
      <c r="J22" s="43">
        <f t="shared" si="3"/>
        <v>81868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27082</v>
      </c>
      <c r="D25" s="38">
        <v>27058</v>
      </c>
      <c r="E25" s="39">
        <v>27058</v>
      </c>
      <c r="F25" s="40">
        <v>27058</v>
      </c>
      <c r="G25" s="38">
        <v>27058</v>
      </c>
      <c r="H25" s="41">
        <v>27058</v>
      </c>
      <c r="I25" s="42">
        <v>27058</v>
      </c>
      <c r="J25" s="38">
        <v>27058</v>
      </c>
      <c r="K25" s="39"/>
    </row>
    <row r="26" spans="1:11" ht="12.75">
      <c r="A26" s="19" t="s">
        <v>30</v>
      </c>
      <c r="B26" s="11"/>
      <c r="C26" s="48">
        <f>SUM(C23:C25)</f>
        <v>27082</v>
      </c>
      <c r="D26" s="48">
        <f aca="true" t="shared" si="4" ref="D26:K26">SUM(D23:D25)</f>
        <v>27058</v>
      </c>
      <c r="E26" s="49">
        <f t="shared" si="4"/>
        <v>27058</v>
      </c>
      <c r="F26" s="50">
        <f t="shared" si="4"/>
        <v>27058</v>
      </c>
      <c r="G26" s="48">
        <f t="shared" si="4"/>
        <v>27058</v>
      </c>
      <c r="H26" s="51">
        <f t="shared" si="4"/>
        <v>27058</v>
      </c>
      <c r="I26" s="52">
        <f t="shared" si="4"/>
        <v>27058</v>
      </c>
      <c r="J26" s="48">
        <f t="shared" si="4"/>
        <v>27058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108926</v>
      </c>
      <c r="D27" s="53">
        <f aca="true" t="shared" si="5" ref="D27:K27">+D22+D26</f>
        <v>108926</v>
      </c>
      <c r="E27" s="54">
        <f t="shared" si="5"/>
        <v>108926</v>
      </c>
      <c r="F27" s="55">
        <f t="shared" si="5"/>
        <v>108926</v>
      </c>
      <c r="G27" s="53">
        <f t="shared" si="5"/>
        <v>108926</v>
      </c>
      <c r="H27" s="56">
        <f t="shared" si="5"/>
        <v>108926</v>
      </c>
      <c r="I27" s="57">
        <f t="shared" si="5"/>
        <v>108926</v>
      </c>
      <c r="J27" s="53">
        <f t="shared" si="5"/>
        <v>108926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10500</v>
      </c>
      <c r="D29" s="38">
        <v>12100</v>
      </c>
      <c r="E29" s="39">
        <v>12900</v>
      </c>
      <c r="F29" s="40">
        <v>13000</v>
      </c>
      <c r="G29" s="38">
        <v>13000</v>
      </c>
      <c r="H29" s="41">
        <v>13000</v>
      </c>
      <c r="I29" s="42">
        <v>13200</v>
      </c>
      <c r="J29" s="38">
        <v>13500</v>
      </c>
      <c r="K29" s="39"/>
    </row>
    <row r="30" spans="1:11" ht="12.75">
      <c r="A30" s="18" t="s">
        <v>44</v>
      </c>
      <c r="B30" s="11"/>
      <c r="C30" s="38">
        <v>950</v>
      </c>
      <c r="D30" s="38">
        <v>1010</v>
      </c>
      <c r="E30" s="39">
        <v>1200</v>
      </c>
      <c r="F30" s="40">
        <v>1350</v>
      </c>
      <c r="G30" s="38">
        <v>1350</v>
      </c>
      <c r="H30" s="41">
        <v>1350</v>
      </c>
      <c r="I30" s="42">
        <v>1420</v>
      </c>
      <c r="J30" s="38">
        <v>1500</v>
      </c>
      <c r="K30" s="39"/>
    </row>
    <row r="31" spans="1:11" ht="12.75">
      <c r="A31" s="19" t="s">
        <v>25</v>
      </c>
      <c r="B31" s="11"/>
      <c r="C31" s="43">
        <f>SUM(C29:C30)</f>
        <v>11450</v>
      </c>
      <c r="D31" s="43">
        <f aca="true" t="shared" si="6" ref="D31:K31">SUM(D29:D30)</f>
        <v>13110</v>
      </c>
      <c r="E31" s="44">
        <f t="shared" si="6"/>
        <v>14100</v>
      </c>
      <c r="F31" s="45">
        <f t="shared" si="6"/>
        <v>14350</v>
      </c>
      <c r="G31" s="43">
        <f t="shared" si="6"/>
        <v>14350</v>
      </c>
      <c r="H31" s="46">
        <f t="shared" si="6"/>
        <v>14350</v>
      </c>
      <c r="I31" s="47">
        <f t="shared" si="6"/>
        <v>14620</v>
      </c>
      <c r="J31" s="43">
        <f t="shared" si="6"/>
        <v>15000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11450</v>
      </c>
      <c r="D36" s="53">
        <f aca="true" t="shared" si="8" ref="D36:K36">+D31+D35</f>
        <v>13110</v>
      </c>
      <c r="E36" s="54">
        <f t="shared" si="8"/>
        <v>14100</v>
      </c>
      <c r="F36" s="55">
        <f t="shared" si="8"/>
        <v>14350</v>
      </c>
      <c r="G36" s="53">
        <f t="shared" si="8"/>
        <v>14350</v>
      </c>
      <c r="H36" s="56">
        <f t="shared" si="8"/>
        <v>14350</v>
      </c>
      <c r="I36" s="57">
        <f t="shared" si="8"/>
        <v>14620</v>
      </c>
      <c r="J36" s="53">
        <f t="shared" si="8"/>
        <v>15000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8537</v>
      </c>
      <c r="D38" s="58">
        <v>8537</v>
      </c>
      <c r="E38" s="59">
        <v>8695</v>
      </c>
      <c r="F38" s="60">
        <v>9059</v>
      </c>
      <c r="G38" s="58">
        <v>8695</v>
      </c>
      <c r="H38" s="61">
        <v>8695</v>
      </c>
      <c r="I38" s="62">
        <v>8695</v>
      </c>
      <c r="J38" s="58">
        <v>8695</v>
      </c>
      <c r="K38" s="59">
        <v>8695</v>
      </c>
    </row>
    <row r="39" spans="1:11" ht="12.75">
      <c r="A39" s="19" t="s">
        <v>25</v>
      </c>
      <c r="B39" s="11"/>
      <c r="C39" s="38">
        <f>+C38</f>
        <v>8537</v>
      </c>
      <c r="D39" s="38">
        <f aca="true" t="shared" si="9" ref="D39:K39">+D38</f>
        <v>8537</v>
      </c>
      <c r="E39" s="39">
        <f t="shared" si="9"/>
        <v>8695</v>
      </c>
      <c r="F39" s="40">
        <f t="shared" si="9"/>
        <v>9059</v>
      </c>
      <c r="G39" s="38">
        <f t="shared" si="9"/>
        <v>8695</v>
      </c>
      <c r="H39" s="41">
        <f t="shared" si="9"/>
        <v>8695</v>
      </c>
      <c r="I39" s="42">
        <f t="shared" si="9"/>
        <v>8695</v>
      </c>
      <c r="J39" s="38">
        <f t="shared" si="9"/>
        <v>8695</v>
      </c>
      <c r="K39" s="39">
        <f t="shared" si="9"/>
        <v>8695</v>
      </c>
    </row>
    <row r="40" spans="1:11" ht="12.75">
      <c r="A40" s="18" t="s">
        <v>50</v>
      </c>
      <c r="B40" s="11"/>
      <c r="C40" s="38">
        <v>33600</v>
      </c>
      <c r="D40" s="38">
        <v>36000</v>
      </c>
      <c r="E40" s="39">
        <v>47822</v>
      </c>
      <c r="F40" s="40">
        <v>47822</v>
      </c>
      <c r="G40" s="38">
        <v>47822</v>
      </c>
      <c r="H40" s="41">
        <v>47822</v>
      </c>
      <c r="I40" s="42">
        <v>52170</v>
      </c>
      <c r="J40" s="38">
        <v>65000</v>
      </c>
      <c r="K40" s="39">
        <v>99992</v>
      </c>
    </row>
    <row r="41" spans="1:11" ht="12.75">
      <c r="A41" s="18" t="s">
        <v>51</v>
      </c>
      <c r="B41" s="11"/>
      <c r="C41" s="38">
        <v>66550</v>
      </c>
      <c r="D41" s="38">
        <v>64150</v>
      </c>
      <c r="E41" s="39">
        <v>52170</v>
      </c>
      <c r="F41" s="40">
        <v>65895</v>
      </c>
      <c r="G41" s="38">
        <v>52170</v>
      </c>
      <c r="H41" s="41">
        <v>52170</v>
      </c>
      <c r="I41" s="42">
        <v>47822</v>
      </c>
      <c r="J41" s="38">
        <v>34992</v>
      </c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100150</v>
      </c>
      <c r="D45" s="48">
        <f aca="true" t="shared" si="10" ref="D45:K45">SUM(D40:D44)</f>
        <v>100150</v>
      </c>
      <c r="E45" s="49">
        <f t="shared" si="10"/>
        <v>99992</v>
      </c>
      <c r="F45" s="50">
        <f t="shared" si="10"/>
        <v>113717</v>
      </c>
      <c r="G45" s="48">
        <f t="shared" si="10"/>
        <v>99992</v>
      </c>
      <c r="H45" s="51">
        <f t="shared" si="10"/>
        <v>99992</v>
      </c>
      <c r="I45" s="52">
        <f t="shared" si="10"/>
        <v>99992</v>
      </c>
      <c r="J45" s="48">
        <f t="shared" si="10"/>
        <v>99992</v>
      </c>
      <c r="K45" s="49">
        <f t="shared" si="10"/>
        <v>99992</v>
      </c>
    </row>
    <row r="46" spans="1:11" ht="12.75">
      <c r="A46" s="20" t="s">
        <v>31</v>
      </c>
      <c r="B46" s="11" t="s">
        <v>32</v>
      </c>
      <c r="C46" s="53">
        <f>+C39+C45</f>
        <v>108687</v>
      </c>
      <c r="D46" s="53">
        <f aca="true" t="shared" si="11" ref="D46:K46">+D39+D45</f>
        <v>108687</v>
      </c>
      <c r="E46" s="54">
        <f t="shared" si="11"/>
        <v>108687</v>
      </c>
      <c r="F46" s="55">
        <f t="shared" si="11"/>
        <v>122776</v>
      </c>
      <c r="G46" s="53">
        <f t="shared" si="11"/>
        <v>108687</v>
      </c>
      <c r="H46" s="56">
        <f t="shared" si="11"/>
        <v>108687</v>
      </c>
      <c r="I46" s="57">
        <f t="shared" si="11"/>
        <v>108687</v>
      </c>
      <c r="J46" s="53">
        <f t="shared" si="11"/>
        <v>108687</v>
      </c>
      <c r="K46" s="54">
        <f t="shared" si="11"/>
        <v>108687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1461</v>
      </c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1461</v>
      </c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>
        <v>8000</v>
      </c>
      <c r="D51" s="38">
        <v>8000</v>
      </c>
      <c r="E51" s="64">
        <v>8000</v>
      </c>
      <c r="F51" s="42">
        <v>6000</v>
      </c>
      <c r="G51" s="38">
        <v>6000</v>
      </c>
      <c r="H51" s="64">
        <v>6000</v>
      </c>
      <c r="I51" s="42">
        <v>6000</v>
      </c>
      <c r="J51" s="38">
        <v>6000</v>
      </c>
      <c r="K51" s="64">
        <v>6000</v>
      </c>
    </row>
    <row r="52" spans="1:11" ht="12.75">
      <c r="A52" s="23" t="s">
        <v>60</v>
      </c>
      <c r="B52" s="22"/>
      <c r="C52" s="58"/>
      <c r="D52" s="58"/>
      <c r="E52" s="80">
        <v>1201</v>
      </c>
      <c r="F52" s="62">
        <v>1218</v>
      </c>
      <c r="G52" s="58">
        <v>1218</v>
      </c>
      <c r="H52" s="80">
        <v>1218</v>
      </c>
      <c r="I52" s="62">
        <v>1218</v>
      </c>
      <c r="J52" s="58">
        <v>1218</v>
      </c>
      <c r="K52" s="80">
        <v>1218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530000</v>
      </c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185000</v>
      </c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3500000</v>
      </c>
      <c r="D57" s="70">
        <v>3500000</v>
      </c>
      <c r="E57" s="71">
        <v>3500000</v>
      </c>
      <c r="F57" s="72">
        <v>4000000</v>
      </c>
      <c r="G57" s="70">
        <v>4000000</v>
      </c>
      <c r="H57" s="73">
        <v>4000000</v>
      </c>
      <c r="I57" s="74">
        <v>170000</v>
      </c>
      <c r="J57" s="70">
        <v>179180</v>
      </c>
      <c r="K57" s="71">
        <v>188856</v>
      </c>
    </row>
    <row r="58" spans="1:11" ht="12.75">
      <c r="A58" s="18" t="s">
        <v>66</v>
      </c>
      <c r="B58" s="11"/>
      <c r="C58" s="70">
        <v>1081000</v>
      </c>
      <c r="D58" s="70">
        <v>1343000</v>
      </c>
      <c r="E58" s="71">
        <v>1511000</v>
      </c>
      <c r="F58" s="72">
        <v>1568000</v>
      </c>
      <c r="G58" s="70">
        <v>1568000</v>
      </c>
      <c r="H58" s="73">
        <v>947485</v>
      </c>
      <c r="I58" s="74">
        <v>1300000</v>
      </c>
      <c r="J58" s="70">
        <v>1370200</v>
      </c>
      <c r="K58" s="71">
        <v>1444191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4581000</v>
      </c>
      <c r="D60" s="65">
        <f aca="true" t="shared" si="12" ref="D60:K60">SUM(D55:D59)</f>
        <v>4843000</v>
      </c>
      <c r="E60" s="66">
        <f t="shared" si="12"/>
        <v>5011000</v>
      </c>
      <c r="F60" s="67">
        <f t="shared" si="12"/>
        <v>6283000</v>
      </c>
      <c r="G60" s="65">
        <f t="shared" si="12"/>
        <v>5568000</v>
      </c>
      <c r="H60" s="68">
        <f t="shared" si="12"/>
        <v>4947485</v>
      </c>
      <c r="I60" s="69">
        <f t="shared" si="12"/>
        <v>1470000</v>
      </c>
      <c r="J60" s="65">
        <f t="shared" si="12"/>
        <v>1549380</v>
      </c>
      <c r="K60" s="66">
        <f t="shared" si="12"/>
        <v>1633047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21606569</v>
      </c>
      <c r="D71" s="70">
        <v>21658905</v>
      </c>
      <c r="E71" s="71">
        <v>38501208</v>
      </c>
      <c r="F71" s="72">
        <v>33000000</v>
      </c>
      <c r="G71" s="70">
        <v>33000000</v>
      </c>
      <c r="H71" s="73">
        <v>38367711</v>
      </c>
      <c r="I71" s="74">
        <v>36000000</v>
      </c>
      <c r="J71" s="70">
        <v>37944000</v>
      </c>
      <c r="K71" s="71">
        <v>39992976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150000</v>
      </c>
      <c r="G74" s="70">
        <v>150000</v>
      </c>
      <c r="H74" s="73"/>
      <c r="I74" s="74"/>
      <c r="J74" s="70"/>
      <c r="K74" s="71"/>
    </row>
    <row r="75" spans="1:11" ht="12.75">
      <c r="A75" s="18" t="s">
        <v>83</v>
      </c>
      <c r="B75" s="11"/>
      <c r="C75" s="70">
        <v>461727</v>
      </c>
      <c r="D75" s="70">
        <v>167612</v>
      </c>
      <c r="E75" s="71">
        <v>987407</v>
      </c>
      <c r="F75" s="72">
        <v>32000</v>
      </c>
      <c r="G75" s="70">
        <v>32000</v>
      </c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22068296</v>
      </c>
      <c r="D79" s="75">
        <f aca="true" t="shared" si="13" ref="D79:K79">SUM(D70:D78)</f>
        <v>21826517</v>
      </c>
      <c r="E79" s="76">
        <f t="shared" si="13"/>
        <v>39488615</v>
      </c>
      <c r="F79" s="77">
        <f t="shared" si="13"/>
        <v>33182000</v>
      </c>
      <c r="G79" s="75">
        <f t="shared" si="13"/>
        <v>33182000</v>
      </c>
      <c r="H79" s="78">
        <f t="shared" si="13"/>
        <v>38367711</v>
      </c>
      <c r="I79" s="79">
        <f t="shared" si="13"/>
        <v>36000000</v>
      </c>
      <c r="J79" s="75">
        <f t="shared" si="13"/>
        <v>37944000</v>
      </c>
      <c r="K79" s="76">
        <f t="shared" si="13"/>
        <v>39992976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15</v>
      </c>
      <c r="D6" s="38">
        <v>15</v>
      </c>
      <c r="E6" s="39">
        <v>15</v>
      </c>
      <c r="F6" s="40">
        <v>15</v>
      </c>
      <c r="G6" s="38">
        <v>15</v>
      </c>
      <c r="H6" s="41">
        <v>15</v>
      </c>
      <c r="I6" s="42">
        <v>15</v>
      </c>
      <c r="J6" s="38">
        <v>15</v>
      </c>
      <c r="K6" s="39">
        <v>15</v>
      </c>
    </row>
    <row r="7" spans="1:11" ht="12.75">
      <c r="A7" s="18" t="s">
        <v>20</v>
      </c>
      <c r="B7" s="11"/>
      <c r="C7" s="38">
        <v>19</v>
      </c>
      <c r="D7" s="38">
        <v>19</v>
      </c>
      <c r="E7" s="39">
        <v>19</v>
      </c>
      <c r="F7" s="40">
        <v>19</v>
      </c>
      <c r="G7" s="38">
        <v>19</v>
      </c>
      <c r="H7" s="41">
        <v>19</v>
      </c>
      <c r="I7" s="42">
        <v>19</v>
      </c>
      <c r="J7" s="38">
        <v>19</v>
      </c>
      <c r="K7" s="39">
        <v>19</v>
      </c>
    </row>
    <row r="8" spans="1:11" ht="12.75">
      <c r="A8" s="18" t="s">
        <v>21</v>
      </c>
      <c r="B8" s="11" t="s">
        <v>22</v>
      </c>
      <c r="C8" s="38">
        <v>3812</v>
      </c>
      <c r="D8" s="38">
        <v>3812</v>
      </c>
      <c r="E8" s="39">
        <v>3812</v>
      </c>
      <c r="F8" s="40">
        <v>3812</v>
      </c>
      <c r="G8" s="38">
        <v>3812</v>
      </c>
      <c r="H8" s="41">
        <v>3812</v>
      </c>
      <c r="I8" s="42">
        <v>3812</v>
      </c>
      <c r="J8" s="38">
        <v>3812</v>
      </c>
      <c r="K8" s="39">
        <v>3812</v>
      </c>
    </row>
    <row r="9" spans="1:11" ht="12.75">
      <c r="A9" s="18" t="s">
        <v>23</v>
      </c>
      <c r="B9" s="11" t="s">
        <v>24</v>
      </c>
      <c r="C9" s="38">
        <v>413</v>
      </c>
      <c r="D9" s="38">
        <v>413</v>
      </c>
      <c r="E9" s="39">
        <v>413</v>
      </c>
      <c r="F9" s="40">
        <v>413</v>
      </c>
      <c r="G9" s="38">
        <v>413</v>
      </c>
      <c r="H9" s="41">
        <v>413</v>
      </c>
      <c r="I9" s="42">
        <v>413</v>
      </c>
      <c r="J9" s="38">
        <v>413</v>
      </c>
      <c r="K9" s="39">
        <v>413</v>
      </c>
    </row>
    <row r="10" spans="1:11" ht="12.75">
      <c r="A10" s="19" t="s">
        <v>25</v>
      </c>
      <c r="B10" s="11"/>
      <c r="C10" s="43">
        <f>SUM(C6:C9)</f>
        <v>4259</v>
      </c>
      <c r="D10" s="43">
        <f aca="true" t="shared" si="0" ref="D10:K10">SUM(D6:D9)</f>
        <v>4259</v>
      </c>
      <c r="E10" s="44">
        <f t="shared" si="0"/>
        <v>4259</v>
      </c>
      <c r="F10" s="45">
        <f t="shared" si="0"/>
        <v>4259</v>
      </c>
      <c r="G10" s="43">
        <f t="shared" si="0"/>
        <v>4259</v>
      </c>
      <c r="H10" s="46">
        <f t="shared" si="0"/>
        <v>4259</v>
      </c>
      <c r="I10" s="47">
        <f t="shared" si="0"/>
        <v>4259</v>
      </c>
      <c r="J10" s="43">
        <f t="shared" si="0"/>
        <v>4259</v>
      </c>
      <c r="K10" s="44">
        <f t="shared" si="0"/>
        <v>4259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234</v>
      </c>
      <c r="D12" s="38">
        <v>234</v>
      </c>
      <c r="E12" s="39">
        <v>234</v>
      </c>
      <c r="F12" s="40">
        <v>234</v>
      </c>
      <c r="G12" s="38">
        <v>234</v>
      </c>
      <c r="H12" s="41">
        <v>234</v>
      </c>
      <c r="I12" s="42">
        <v>234</v>
      </c>
      <c r="J12" s="38">
        <v>234</v>
      </c>
      <c r="K12" s="39">
        <v>234</v>
      </c>
    </row>
    <row r="13" spans="1:11" ht="12.75">
      <c r="A13" s="18" t="s">
        <v>29</v>
      </c>
      <c r="B13" s="11"/>
      <c r="C13" s="38">
        <v>2</v>
      </c>
      <c r="D13" s="38">
        <v>2</v>
      </c>
      <c r="E13" s="39">
        <v>2</v>
      </c>
      <c r="F13" s="40">
        <v>2</v>
      </c>
      <c r="G13" s="38">
        <v>2</v>
      </c>
      <c r="H13" s="41">
        <v>2</v>
      </c>
      <c r="I13" s="42">
        <v>2</v>
      </c>
      <c r="J13" s="38">
        <v>2</v>
      </c>
      <c r="K13" s="39">
        <v>2</v>
      </c>
    </row>
    <row r="14" spans="1:11" ht="12.75">
      <c r="A14" s="19" t="s">
        <v>30</v>
      </c>
      <c r="B14" s="11"/>
      <c r="C14" s="48">
        <f>SUM(C11:C13)</f>
        <v>236</v>
      </c>
      <c r="D14" s="48">
        <f aca="true" t="shared" si="1" ref="D14:K14">SUM(D11:D13)</f>
        <v>236</v>
      </c>
      <c r="E14" s="49">
        <f t="shared" si="1"/>
        <v>236</v>
      </c>
      <c r="F14" s="50">
        <f t="shared" si="1"/>
        <v>236</v>
      </c>
      <c r="G14" s="48">
        <f t="shared" si="1"/>
        <v>236</v>
      </c>
      <c r="H14" s="51">
        <f t="shared" si="1"/>
        <v>236</v>
      </c>
      <c r="I14" s="52">
        <f t="shared" si="1"/>
        <v>236</v>
      </c>
      <c r="J14" s="48">
        <f t="shared" si="1"/>
        <v>236</v>
      </c>
      <c r="K14" s="49">
        <f t="shared" si="1"/>
        <v>236</v>
      </c>
    </row>
    <row r="15" spans="1:11" ht="12.75">
      <c r="A15" s="20" t="s">
        <v>31</v>
      </c>
      <c r="B15" s="11" t="s">
        <v>32</v>
      </c>
      <c r="C15" s="53">
        <f>+C10+C14</f>
        <v>4495</v>
      </c>
      <c r="D15" s="53">
        <f aca="true" t="shared" si="2" ref="D15:K15">+D10+D14</f>
        <v>4495</v>
      </c>
      <c r="E15" s="54">
        <f t="shared" si="2"/>
        <v>4495</v>
      </c>
      <c r="F15" s="55">
        <f t="shared" si="2"/>
        <v>4495</v>
      </c>
      <c r="G15" s="53">
        <f t="shared" si="2"/>
        <v>4495</v>
      </c>
      <c r="H15" s="56">
        <f t="shared" si="2"/>
        <v>4495</v>
      </c>
      <c r="I15" s="57">
        <f t="shared" si="2"/>
        <v>4495</v>
      </c>
      <c r="J15" s="53">
        <f t="shared" si="2"/>
        <v>4495</v>
      </c>
      <c r="K15" s="54">
        <f t="shared" si="2"/>
        <v>4495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16638</v>
      </c>
      <c r="D17" s="38">
        <v>16638</v>
      </c>
      <c r="E17" s="39">
        <v>16638</v>
      </c>
      <c r="F17" s="40">
        <v>16638</v>
      </c>
      <c r="G17" s="38">
        <v>16638</v>
      </c>
      <c r="H17" s="41">
        <v>16638</v>
      </c>
      <c r="I17" s="42">
        <v>16638</v>
      </c>
      <c r="J17" s="38">
        <v>16638</v>
      </c>
      <c r="K17" s="39">
        <v>16638</v>
      </c>
    </row>
    <row r="18" spans="1:11" ht="12.75">
      <c r="A18" s="18" t="s">
        <v>35</v>
      </c>
      <c r="B18" s="11"/>
      <c r="C18" s="38">
        <v>860</v>
      </c>
      <c r="D18" s="38">
        <v>860</v>
      </c>
      <c r="E18" s="39">
        <v>860</v>
      </c>
      <c r="F18" s="40">
        <v>860</v>
      </c>
      <c r="G18" s="38">
        <v>860</v>
      </c>
      <c r="H18" s="41">
        <v>860</v>
      </c>
      <c r="I18" s="42">
        <v>860</v>
      </c>
      <c r="J18" s="38">
        <v>860</v>
      </c>
      <c r="K18" s="39">
        <v>860</v>
      </c>
    </row>
    <row r="19" spans="1:11" ht="12.75">
      <c r="A19" s="18" t="s">
        <v>36</v>
      </c>
      <c r="B19" s="11"/>
      <c r="C19" s="38">
        <v>424</v>
      </c>
      <c r="D19" s="38">
        <v>424</v>
      </c>
      <c r="E19" s="39">
        <v>424</v>
      </c>
      <c r="F19" s="40">
        <v>424</v>
      </c>
      <c r="G19" s="38">
        <v>424</v>
      </c>
      <c r="H19" s="41">
        <v>424</v>
      </c>
      <c r="I19" s="42">
        <v>424</v>
      </c>
      <c r="J19" s="38">
        <v>424</v>
      </c>
      <c r="K19" s="39">
        <v>424</v>
      </c>
    </row>
    <row r="20" spans="1:11" ht="12.75">
      <c r="A20" s="18" t="s">
        <v>37</v>
      </c>
      <c r="B20" s="11"/>
      <c r="C20" s="38">
        <v>6718</v>
      </c>
      <c r="D20" s="38">
        <v>6718</v>
      </c>
      <c r="E20" s="39">
        <v>6718</v>
      </c>
      <c r="F20" s="40">
        <v>6718</v>
      </c>
      <c r="G20" s="38">
        <v>6718</v>
      </c>
      <c r="H20" s="41">
        <v>6718</v>
      </c>
      <c r="I20" s="42">
        <v>6718</v>
      </c>
      <c r="J20" s="38">
        <v>6718</v>
      </c>
      <c r="K20" s="39">
        <v>6718</v>
      </c>
    </row>
    <row r="21" spans="1:11" ht="12.75">
      <c r="A21" s="18" t="s">
        <v>38</v>
      </c>
      <c r="B21" s="11"/>
      <c r="C21" s="38">
        <v>10833</v>
      </c>
      <c r="D21" s="38">
        <v>10833</v>
      </c>
      <c r="E21" s="39">
        <v>10833</v>
      </c>
      <c r="F21" s="40">
        <v>10833</v>
      </c>
      <c r="G21" s="38">
        <v>10833</v>
      </c>
      <c r="H21" s="41">
        <v>10833</v>
      </c>
      <c r="I21" s="42">
        <v>10833</v>
      </c>
      <c r="J21" s="38">
        <v>10833</v>
      </c>
      <c r="K21" s="39">
        <v>10833</v>
      </c>
    </row>
    <row r="22" spans="1:11" ht="12.75">
      <c r="A22" s="19" t="s">
        <v>25</v>
      </c>
      <c r="B22" s="11"/>
      <c r="C22" s="43">
        <f>SUM(C17:C21)</f>
        <v>35473</v>
      </c>
      <c r="D22" s="43">
        <f aca="true" t="shared" si="3" ref="D22:K22">SUM(D17:D21)</f>
        <v>35473</v>
      </c>
      <c r="E22" s="44">
        <f t="shared" si="3"/>
        <v>35473</v>
      </c>
      <c r="F22" s="45">
        <f t="shared" si="3"/>
        <v>35473</v>
      </c>
      <c r="G22" s="43">
        <f t="shared" si="3"/>
        <v>35473</v>
      </c>
      <c r="H22" s="46">
        <f t="shared" si="3"/>
        <v>35473</v>
      </c>
      <c r="I22" s="47">
        <f t="shared" si="3"/>
        <v>35473</v>
      </c>
      <c r="J22" s="43">
        <f t="shared" si="3"/>
        <v>35473</v>
      </c>
      <c r="K22" s="44">
        <f t="shared" si="3"/>
        <v>35473</v>
      </c>
    </row>
    <row r="23" spans="1:11" ht="12.75">
      <c r="A23" s="18" t="s">
        <v>39</v>
      </c>
      <c r="B23" s="11"/>
      <c r="C23" s="38">
        <v>80</v>
      </c>
      <c r="D23" s="38">
        <v>80</v>
      </c>
      <c r="E23" s="39">
        <v>80</v>
      </c>
      <c r="F23" s="40">
        <v>80</v>
      </c>
      <c r="G23" s="38">
        <v>80</v>
      </c>
      <c r="H23" s="41">
        <v>80</v>
      </c>
      <c r="I23" s="42">
        <v>80</v>
      </c>
      <c r="J23" s="38">
        <v>80</v>
      </c>
      <c r="K23" s="39">
        <v>80</v>
      </c>
    </row>
    <row r="24" spans="1:11" ht="12.75">
      <c r="A24" s="18" t="s">
        <v>40</v>
      </c>
      <c r="B24" s="11"/>
      <c r="C24" s="38">
        <v>864</v>
      </c>
      <c r="D24" s="38">
        <v>864</v>
      </c>
      <c r="E24" s="39">
        <v>864</v>
      </c>
      <c r="F24" s="40">
        <v>864</v>
      </c>
      <c r="G24" s="38">
        <v>864</v>
      </c>
      <c r="H24" s="41">
        <v>864</v>
      </c>
      <c r="I24" s="42">
        <v>864</v>
      </c>
      <c r="J24" s="38">
        <v>864</v>
      </c>
      <c r="K24" s="39">
        <v>864</v>
      </c>
    </row>
    <row r="25" spans="1:11" ht="12.75">
      <c r="A25" s="18" t="s">
        <v>41</v>
      </c>
      <c r="B25" s="11"/>
      <c r="C25" s="38">
        <v>4698</v>
      </c>
      <c r="D25" s="38">
        <v>4698</v>
      </c>
      <c r="E25" s="39">
        <v>4698</v>
      </c>
      <c r="F25" s="40">
        <v>4698</v>
      </c>
      <c r="G25" s="38">
        <v>4698</v>
      </c>
      <c r="H25" s="41">
        <v>4698</v>
      </c>
      <c r="I25" s="42">
        <v>4698</v>
      </c>
      <c r="J25" s="38">
        <v>4698</v>
      </c>
      <c r="K25" s="39">
        <v>4698</v>
      </c>
    </row>
    <row r="26" spans="1:11" ht="12.75">
      <c r="A26" s="19" t="s">
        <v>30</v>
      </c>
      <c r="B26" s="11"/>
      <c r="C26" s="48">
        <f>SUM(C23:C25)</f>
        <v>5642</v>
      </c>
      <c r="D26" s="48">
        <f aca="true" t="shared" si="4" ref="D26:K26">SUM(D23:D25)</f>
        <v>5642</v>
      </c>
      <c r="E26" s="49">
        <f t="shared" si="4"/>
        <v>5642</v>
      </c>
      <c r="F26" s="50">
        <f t="shared" si="4"/>
        <v>5642</v>
      </c>
      <c r="G26" s="48">
        <f t="shared" si="4"/>
        <v>5642</v>
      </c>
      <c r="H26" s="51">
        <f t="shared" si="4"/>
        <v>5642</v>
      </c>
      <c r="I26" s="52">
        <f t="shared" si="4"/>
        <v>5642</v>
      </c>
      <c r="J26" s="48">
        <f t="shared" si="4"/>
        <v>5642</v>
      </c>
      <c r="K26" s="49">
        <f t="shared" si="4"/>
        <v>5642</v>
      </c>
    </row>
    <row r="27" spans="1:11" ht="12.75">
      <c r="A27" s="20" t="s">
        <v>31</v>
      </c>
      <c r="B27" s="11" t="s">
        <v>32</v>
      </c>
      <c r="C27" s="53">
        <f>+C22+C26</f>
        <v>41115</v>
      </c>
      <c r="D27" s="53">
        <f aca="true" t="shared" si="5" ref="D27:K27">+D22+D26</f>
        <v>41115</v>
      </c>
      <c r="E27" s="54">
        <f t="shared" si="5"/>
        <v>41115</v>
      </c>
      <c r="F27" s="55">
        <f t="shared" si="5"/>
        <v>41115</v>
      </c>
      <c r="G27" s="53">
        <f t="shared" si="5"/>
        <v>41115</v>
      </c>
      <c r="H27" s="56">
        <f t="shared" si="5"/>
        <v>41115</v>
      </c>
      <c r="I27" s="57">
        <f t="shared" si="5"/>
        <v>41115</v>
      </c>
      <c r="J27" s="53">
        <f t="shared" si="5"/>
        <v>41115</v>
      </c>
      <c r="K27" s="54">
        <f t="shared" si="5"/>
        <v>41115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37345</v>
      </c>
      <c r="D29" s="38">
        <v>37345</v>
      </c>
      <c r="E29" s="39">
        <v>37345</v>
      </c>
      <c r="F29" s="40">
        <v>37345</v>
      </c>
      <c r="G29" s="38">
        <v>37345</v>
      </c>
      <c r="H29" s="41">
        <v>37345</v>
      </c>
      <c r="I29" s="42">
        <v>37345</v>
      </c>
      <c r="J29" s="38">
        <v>37345</v>
      </c>
      <c r="K29" s="39">
        <v>37345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37345</v>
      </c>
      <c r="D31" s="43">
        <f aca="true" t="shared" si="6" ref="D31:K31">SUM(D29:D30)</f>
        <v>37345</v>
      </c>
      <c r="E31" s="44">
        <f t="shared" si="6"/>
        <v>37345</v>
      </c>
      <c r="F31" s="45">
        <f t="shared" si="6"/>
        <v>37345</v>
      </c>
      <c r="G31" s="43">
        <f t="shared" si="6"/>
        <v>37345</v>
      </c>
      <c r="H31" s="46">
        <f t="shared" si="6"/>
        <v>37345</v>
      </c>
      <c r="I31" s="47">
        <f t="shared" si="6"/>
        <v>37345</v>
      </c>
      <c r="J31" s="43">
        <f t="shared" si="6"/>
        <v>37345</v>
      </c>
      <c r="K31" s="44">
        <f t="shared" si="6"/>
        <v>37345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37345</v>
      </c>
      <c r="D36" s="53">
        <f aca="true" t="shared" si="8" ref="D36:K36">+D31+D35</f>
        <v>37345</v>
      </c>
      <c r="E36" s="54">
        <f t="shared" si="8"/>
        <v>37345</v>
      </c>
      <c r="F36" s="55">
        <f t="shared" si="8"/>
        <v>37345</v>
      </c>
      <c r="G36" s="53">
        <f t="shared" si="8"/>
        <v>37345</v>
      </c>
      <c r="H36" s="56">
        <f t="shared" si="8"/>
        <v>37345</v>
      </c>
      <c r="I36" s="57">
        <f t="shared" si="8"/>
        <v>37345</v>
      </c>
      <c r="J36" s="53">
        <f t="shared" si="8"/>
        <v>37345</v>
      </c>
      <c r="K36" s="54">
        <f t="shared" si="8"/>
        <v>37345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20066</v>
      </c>
      <c r="E38" s="59"/>
      <c r="F38" s="60">
        <v>20066</v>
      </c>
      <c r="G38" s="58">
        <v>20066</v>
      </c>
      <c r="H38" s="61">
        <v>20066</v>
      </c>
      <c r="I38" s="62">
        <v>20066</v>
      </c>
      <c r="J38" s="58">
        <v>20066</v>
      </c>
      <c r="K38" s="59">
        <v>20066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20066</v>
      </c>
      <c r="E39" s="39">
        <f t="shared" si="9"/>
        <v>0</v>
      </c>
      <c r="F39" s="40">
        <f t="shared" si="9"/>
        <v>20066</v>
      </c>
      <c r="G39" s="38">
        <f t="shared" si="9"/>
        <v>20066</v>
      </c>
      <c r="H39" s="41">
        <f t="shared" si="9"/>
        <v>20066</v>
      </c>
      <c r="I39" s="42">
        <f t="shared" si="9"/>
        <v>20066</v>
      </c>
      <c r="J39" s="38">
        <f t="shared" si="9"/>
        <v>20066</v>
      </c>
      <c r="K39" s="39">
        <f t="shared" si="9"/>
        <v>20066</v>
      </c>
    </row>
    <row r="40" spans="1:11" ht="12.75">
      <c r="A40" s="18" t="s">
        <v>50</v>
      </c>
      <c r="B40" s="11"/>
      <c r="C40" s="38">
        <v>257</v>
      </c>
      <c r="D40" s="38"/>
      <c r="E40" s="39"/>
      <c r="F40" s="40">
        <v>257</v>
      </c>
      <c r="G40" s="38">
        <v>257</v>
      </c>
      <c r="H40" s="41">
        <v>257</v>
      </c>
      <c r="I40" s="42">
        <v>257</v>
      </c>
      <c r="J40" s="38">
        <v>257</v>
      </c>
      <c r="K40" s="39">
        <v>257</v>
      </c>
    </row>
    <row r="41" spans="1:11" ht="12.75">
      <c r="A41" s="18" t="s">
        <v>51</v>
      </c>
      <c r="B41" s="11"/>
      <c r="C41" s="38">
        <v>684</v>
      </c>
      <c r="D41" s="38"/>
      <c r="E41" s="39"/>
      <c r="F41" s="40">
        <v>684</v>
      </c>
      <c r="G41" s="38">
        <v>684</v>
      </c>
      <c r="H41" s="41">
        <v>684</v>
      </c>
      <c r="I41" s="42">
        <v>684</v>
      </c>
      <c r="J41" s="38">
        <v>684</v>
      </c>
      <c r="K41" s="39">
        <v>684</v>
      </c>
    </row>
    <row r="42" spans="1:11" ht="12.75">
      <c r="A42" s="18" t="s">
        <v>52</v>
      </c>
      <c r="B42" s="11"/>
      <c r="C42" s="38">
        <v>17849</v>
      </c>
      <c r="D42" s="38"/>
      <c r="E42" s="39"/>
      <c r="F42" s="40">
        <v>17849</v>
      </c>
      <c r="G42" s="38">
        <v>17849</v>
      </c>
      <c r="H42" s="41">
        <v>17849</v>
      </c>
      <c r="I42" s="42">
        <v>17849</v>
      </c>
      <c r="J42" s="38">
        <v>17849</v>
      </c>
      <c r="K42" s="39">
        <v>17849</v>
      </c>
    </row>
    <row r="43" spans="1:11" ht="12.75">
      <c r="A43" s="18" t="s">
        <v>53</v>
      </c>
      <c r="B43" s="11"/>
      <c r="C43" s="38">
        <v>327</v>
      </c>
      <c r="D43" s="38"/>
      <c r="E43" s="39"/>
      <c r="F43" s="40">
        <v>327</v>
      </c>
      <c r="G43" s="38">
        <v>327</v>
      </c>
      <c r="H43" s="41">
        <v>327</v>
      </c>
      <c r="I43" s="42">
        <v>327</v>
      </c>
      <c r="J43" s="38">
        <v>327</v>
      </c>
      <c r="K43" s="39">
        <v>327</v>
      </c>
    </row>
    <row r="44" spans="1:11" ht="12.75">
      <c r="A44" s="18" t="s">
        <v>54</v>
      </c>
      <c r="B44" s="11"/>
      <c r="C44" s="38">
        <v>1933</v>
      </c>
      <c r="D44" s="38"/>
      <c r="E44" s="39"/>
      <c r="F44" s="40">
        <v>1933</v>
      </c>
      <c r="G44" s="38">
        <v>1933</v>
      </c>
      <c r="H44" s="41">
        <v>1933</v>
      </c>
      <c r="I44" s="42">
        <v>1933</v>
      </c>
      <c r="J44" s="38">
        <v>1933</v>
      </c>
      <c r="K44" s="39">
        <v>1933</v>
      </c>
    </row>
    <row r="45" spans="1:11" ht="12.75">
      <c r="A45" s="19" t="s">
        <v>30</v>
      </c>
      <c r="B45" s="11"/>
      <c r="C45" s="48">
        <f>SUM(C40:C44)</f>
        <v>21050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21050</v>
      </c>
      <c r="G45" s="48">
        <f t="shared" si="10"/>
        <v>21050</v>
      </c>
      <c r="H45" s="51">
        <f t="shared" si="10"/>
        <v>21050</v>
      </c>
      <c r="I45" s="52">
        <f t="shared" si="10"/>
        <v>21050</v>
      </c>
      <c r="J45" s="48">
        <f t="shared" si="10"/>
        <v>21050</v>
      </c>
      <c r="K45" s="49">
        <f t="shared" si="10"/>
        <v>21050</v>
      </c>
    </row>
    <row r="46" spans="1:11" ht="12.75">
      <c r="A46" s="20" t="s">
        <v>31</v>
      </c>
      <c r="B46" s="11" t="s">
        <v>32</v>
      </c>
      <c r="C46" s="53">
        <f>+C39+C45</f>
        <v>21050</v>
      </c>
      <c r="D46" s="53">
        <f aca="true" t="shared" si="11" ref="D46:K46">+D39+D45</f>
        <v>20066</v>
      </c>
      <c r="E46" s="54">
        <f t="shared" si="11"/>
        <v>0</v>
      </c>
      <c r="F46" s="55">
        <f t="shared" si="11"/>
        <v>41116</v>
      </c>
      <c r="G46" s="53">
        <f t="shared" si="11"/>
        <v>41116</v>
      </c>
      <c r="H46" s="56">
        <f t="shared" si="11"/>
        <v>41116</v>
      </c>
      <c r="I46" s="57">
        <f t="shared" si="11"/>
        <v>41116</v>
      </c>
      <c r="J46" s="53">
        <f t="shared" si="11"/>
        <v>41116</v>
      </c>
      <c r="K46" s="54">
        <f t="shared" si="11"/>
        <v>41116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2669</v>
      </c>
      <c r="D6" s="38">
        <v>2669</v>
      </c>
      <c r="E6" s="39">
        <v>2669</v>
      </c>
      <c r="F6" s="40">
        <v>2669</v>
      </c>
      <c r="G6" s="38">
        <v>2669</v>
      </c>
      <c r="H6" s="41">
        <v>2669</v>
      </c>
      <c r="I6" s="42">
        <v>2669</v>
      </c>
      <c r="J6" s="38">
        <v>2669</v>
      </c>
      <c r="K6" s="39">
        <v>2669</v>
      </c>
    </row>
    <row r="7" spans="1:11" ht="12.75">
      <c r="A7" s="18" t="s">
        <v>20</v>
      </c>
      <c r="B7" s="11"/>
      <c r="C7" s="38">
        <v>9006</v>
      </c>
      <c r="D7" s="38">
        <v>9006</v>
      </c>
      <c r="E7" s="39">
        <v>9006</v>
      </c>
      <c r="F7" s="40">
        <v>9006</v>
      </c>
      <c r="G7" s="38">
        <v>9006</v>
      </c>
      <c r="H7" s="41">
        <v>9006</v>
      </c>
      <c r="I7" s="42">
        <v>9006</v>
      </c>
      <c r="J7" s="38">
        <v>9006</v>
      </c>
      <c r="K7" s="39">
        <v>9006</v>
      </c>
    </row>
    <row r="8" spans="1:11" ht="12.75">
      <c r="A8" s="18" t="s">
        <v>21</v>
      </c>
      <c r="B8" s="11" t="s">
        <v>22</v>
      </c>
      <c r="C8" s="38">
        <v>5987</v>
      </c>
      <c r="D8" s="38">
        <v>5987</v>
      </c>
      <c r="E8" s="39">
        <v>5987</v>
      </c>
      <c r="F8" s="40">
        <v>5987</v>
      </c>
      <c r="G8" s="38">
        <v>5987</v>
      </c>
      <c r="H8" s="41">
        <v>5987</v>
      </c>
      <c r="I8" s="42">
        <v>5987</v>
      </c>
      <c r="J8" s="38">
        <v>5987</v>
      </c>
      <c r="K8" s="39">
        <v>5987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17662</v>
      </c>
      <c r="D10" s="43">
        <f aca="true" t="shared" si="0" ref="D10:K10">SUM(D6:D9)</f>
        <v>17662</v>
      </c>
      <c r="E10" s="44">
        <f t="shared" si="0"/>
        <v>17662</v>
      </c>
      <c r="F10" s="45">
        <f t="shared" si="0"/>
        <v>17662</v>
      </c>
      <c r="G10" s="43">
        <f t="shared" si="0"/>
        <v>17662</v>
      </c>
      <c r="H10" s="46">
        <f t="shared" si="0"/>
        <v>17662</v>
      </c>
      <c r="I10" s="47">
        <f t="shared" si="0"/>
        <v>17662</v>
      </c>
      <c r="J10" s="43">
        <f t="shared" si="0"/>
        <v>17662</v>
      </c>
      <c r="K10" s="44">
        <f t="shared" si="0"/>
        <v>17662</v>
      </c>
    </row>
    <row r="11" spans="1:11" ht="12.75">
      <c r="A11" s="18" t="s">
        <v>26</v>
      </c>
      <c r="B11" s="11" t="s">
        <v>27</v>
      </c>
      <c r="C11" s="38">
        <v>285</v>
      </c>
      <c r="D11" s="38">
        <v>285</v>
      </c>
      <c r="E11" s="39">
        <v>285</v>
      </c>
      <c r="F11" s="40">
        <v>285</v>
      </c>
      <c r="G11" s="38">
        <v>285</v>
      </c>
      <c r="H11" s="41">
        <v>285</v>
      </c>
      <c r="I11" s="42">
        <v>285</v>
      </c>
      <c r="J11" s="38">
        <v>285</v>
      </c>
      <c r="K11" s="39">
        <v>285</v>
      </c>
    </row>
    <row r="12" spans="1:11" ht="12.75">
      <c r="A12" s="18" t="s">
        <v>28</v>
      </c>
      <c r="B12" s="11" t="s">
        <v>24</v>
      </c>
      <c r="C12" s="38">
        <v>3155</v>
      </c>
      <c r="D12" s="38">
        <v>3155</v>
      </c>
      <c r="E12" s="39">
        <v>3155</v>
      </c>
      <c r="F12" s="40">
        <v>3155</v>
      </c>
      <c r="G12" s="38">
        <v>3155</v>
      </c>
      <c r="H12" s="41">
        <v>3155</v>
      </c>
      <c r="I12" s="42">
        <v>3155</v>
      </c>
      <c r="J12" s="38">
        <v>3155</v>
      </c>
      <c r="K12" s="39">
        <v>3155</v>
      </c>
    </row>
    <row r="13" spans="1:11" ht="12.75">
      <c r="A13" s="18" t="s">
        <v>29</v>
      </c>
      <c r="B13" s="11"/>
      <c r="C13" s="38">
        <v>4365</v>
      </c>
      <c r="D13" s="38">
        <v>4365</v>
      </c>
      <c r="E13" s="39">
        <v>4365</v>
      </c>
      <c r="F13" s="40">
        <v>4365</v>
      </c>
      <c r="G13" s="38">
        <v>4365</v>
      </c>
      <c r="H13" s="41">
        <v>4365</v>
      </c>
      <c r="I13" s="42">
        <v>4365</v>
      </c>
      <c r="J13" s="38">
        <v>4365</v>
      </c>
      <c r="K13" s="39">
        <v>4365</v>
      </c>
    </row>
    <row r="14" spans="1:11" ht="12.75">
      <c r="A14" s="19" t="s">
        <v>30</v>
      </c>
      <c r="B14" s="11"/>
      <c r="C14" s="48">
        <f>SUM(C11:C13)</f>
        <v>7805</v>
      </c>
      <c r="D14" s="48">
        <f aca="true" t="shared" si="1" ref="D14:K14">SUM(D11:D13)</f>
        <v>7805</v>
      </c>
      <c r="E14" s="49">
        <f t="shared" si="1"/>
        <v>7805</v>
      </c>
      <c r="F14" s="50">
        <f t="shared" si="1"/>
        <v>7805</v>
      </c>
      <c r="G14" s="48">
        <f t="shared" si="1"/>
        <v>7805</v>
      </c>
      <c r="H14" s="51">
        <f t="shared" si="1"/>
        <v>7805</v>
      </c>
      <c r="I14" s="52">
        <f t="shared" si="1"/>
        <v>7805</v>
      </c>
      <c r="J14" s="48">
        <f t="shared" si="1"/>
        <v>7805</v>
      </c>
      <c r="K14" s="49">
        <f t="shared" si="1"/>
        <v>7805</v>
      </c>
    </row>
    <row r="15" spans="1:11" ht="12.75">
      <c r="A15" s="20" t="s">
        <v>31</v>
      </c>
      <c r="B15" s="11" t="s">
        <v>32</v>
      </c>
      <c r="C15" s="53">
        <f>+C10+C14</f>
        <v>25467</v>
      </c>
      <c r="D15" s="53">
        <f aca="true" t="shared" si="2" ref="D15:K15">+D10+D14</f>
        <v>25467</v>
      </c>
      <c r="E15" s="54">
        <f t="shared" si="2"/>
        <v>25467</v>
      </c>
      <c r="F15" s="55">
        <f t="shared" si="2"/>
        <v>25467</v>
      </c>
      <c r="G15" s="53">
        <f t="shared" si="2"/>
        <v>25467</v>
      </c>
      <c r="H15" s="56">
        <f t="shared" si="2"/>
        <v>25467</v>
      </c>
      <c r="I15" s="57">
        <f t="shared" si="2"/>
        <v>25467</v>
      </c>
      <c r="J15" s="53">
        <f t="shared" si="2"/>
        <v>25467</v>
      </c>
      <c r="K15" s="54">
        <f t="shared" si="2"/>
        <v>25467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2100</v>
      </c>
      <c r="D17" s="38">
        <v>2100</v>
      </c>
      <c r="E17" s="39">
        <v>2100</v>
      </c>
      <c r="F17" s="40">
        <v>2100</v>
      </c>
      <c r="G17" s="38">
        <v>2100</v>
      </c>
      <c r="H17" s="41">
        <v>2100</v>
      </c>
      <c r="I17" s="42">
        <v>2100</v>
      </c>
      <c r="J17" s="38">
        <v>2100</v>
      </c>
      <c r="K17" s="39">
        <v>2100</v>
      </c>
    </row>
    <row r="18" spans="1:11" ht="12.75">
      <c r="A18" s="18" t="s">
        <v>35</v>
      </c>
      <c r="B18" s="11"/>
      <c r="C18" s="38">
        <v>1086</v>
      </c>
      <c r="D18" s="38">
        <v>1086</v>
      </c>
      <c r="E18" s="39">
        <v>1086</v>
      </c>
      <c r="F18" s="40">
        <v>1086</v>
      </c>
      <c r="G18" s="38">
        <v>1086</v>
      </c>
      <c r="H18" s="41">
        <v>1086</v>
      </c>
      <c r="I18" s="42">
        <v>1086</v>
      </c>
      <c r="J18" s="38">
        <v>1086</v>
      </c>
      <c r="K18" s="39">
        <v>1086</v>
      </c>
    </row>
    <row r="19" spans="1:11" ht="12.75">
      <c r="A19" s="18" t="s">
        <v>36</v>
      </c>
      <c r="B19" s="11"/>
      <c r="C19" s="38">
        <v>102</v>
      </c>
      <c r="D19" s="38">
        <v>102</v>
      </c>
      <c r="E19" s="39">
        <v>102</v>
      </c>
      <c r="F19" s="40">
        <v>102</v>
      </c>
      <c r="G19" s="38">
        <v>102</v>
      </c>
      <c r="H19" s="41">
        <v>102</v>
      </c>
      <c r="I19" s="42">
        <v>102</v>
      </c>
      <c r="J19" s="38">
        <v>102</v>
      </c>
      <c r="K19" s="39">
        <v>102</v>
      </c>
    </row>
    <row r="20" spans="1:11" ht="12.75">
      <c r="A20" s="18" t="s">
        <v>37</v>
      </c>
      <c r="B20" s="11"/>
      <c r="C20" s="38">
        <v>7335</v>
      </c>
      <c r="D20" s="38">
        <v>7335</v>
      </c>
      <c r="E20" s="39">
        <v>7335</v>
      </c>
      <c r="F20" s="40">
        <v>7335</v>
      </c>
      <c r="G20" s="38">
        <v>7335</v>
      </c>
      <c r="H20" s="41">
        <v>7335</v>
      </c>
      <c r="I20" s="42">
        <v>7335</v>
      </c>
      <c r="J20" s="38">
        <v>7335</v>
      </c>
      <c r="K20" s="39">
        <v>7335</v>
      </c>
    </row>
    <row r="21" spans="1:11" ht="12.75">
      <c r="A21" s="18" t="s">
        <v>38</v>
      </c>
      <c r="B21" s="11"/>
      <c r="C21" s="38">
        <v>12240</v>
      </c>
      <c r="D21" s="38">
        <v>12240</v>
      </c>
      <c r="E21" s="39">
        <v>12240</v>
      </c>
      <c r="F21" s="40">
        <v>12240</v>
      </c>
      <c r="G21" s="38">
        <v>12240</v>
      </c>
      <c r="H21" s="41">
        <v>12240</v>
      </c>
      <c r="I21" s="42">
        <v>12240</v>
      </c>
      <c r="J21" s="38">
        <v>12240</v>
      </c>
      <c r="K21" s="39">
        <v>12240</v>
      </c>
    </row>
    <row r="22" spans="1:11" ht="12.75">
      <c r="A22" s="19" t="s">
        <v>25</v>
      </c>
      <c r="B22" s="11"/>
      <c r="C22" s="43">
        <f>SUM(C17:C21)</f>
        <v>22863</v>
      </c>
      <c r="D22" s="43">
        <f aca="true" t="shared" si="3" ref="D22:K22">SUM(D17:D21)</f>
        <v>22863</v>
      </c>
      <c r="E22" s="44">
        <f t="shared" si="3"/>
        <v>22863</v>
      </c>
      <c r="F22" s="45">
        <f t="shared" si="3"/>
        <v>22863</v>
      </c>
      <c r="G22" s="43">
        <f t="shared" si="3"/>
        <v>22863</v>
      </c>
      <c r="H22" s="46">
        <f t="shared" si="3"/>
        <v>22863</v>
      </c>
      <c r="I22" s="47">
        <f t="shared" si="3"/>
        <v>22863</v>
      </c>
      <c r="J22" s="43">
        <f t="shared" si="3"/>
        <v>22863</v>
      </c>
      <c r="K22" s="44">
        <f t="shared" si="3"/>
        <v>22863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1487</v>
      </c>
      <c r="D25" s="38">
        <v>1487</v>
      </c>
      <c r="E25" s="39">
        <v>1487</v>
      </c>
      <c r="F25" s="40">
        <v>1487</v>
      </c>
      <c r="G25" s="38">
        <v>1487</v>
      </c>
      <c r="H25" s="41">
        <v>1487</v>
      </c>
      <c r="I25" s="42">
        <v>1487</v>
      </c>
      <c r="J25" s="38">
        <v>1487</v>
      </c>
      <c r="K25" s="39">
        <v>1487</v>
      </c>
    </row>
    <row r="26" spans="1:11" ht="12.75">
      <c r="A26" s="19" t="s">
        <v>30</v>
      </c>
      <c r="B26" s="11"/>
      <c r="C26" s="48">
        <f>SUM(C23:C25)</f>
        <v>1487</v>
      </c>
      <c r="D26" s="48">
        <f aca="true" t="shared" si="4" ref="D26:K26">SUM(D23:D25)</f>
        <v>1487</v>
      </c>
      <c r="E26" s="49">
        <f t="shared" si="4"/>
        <v>1487</v>
      </c>
      <c r="F26" s="50">
        <f t="shared" si="4"/>
        <v>1487</v>
      </c>
      <c r="G26" s="48">
        <f t="shared" si="4"/>
        <v>1487</v>
      </c>
      <c r="H26" s="51">
        <f t="shared" si="4"/>
        <v>1487</v>
      </c>
      <c r="I26" s="52">
        <f t="shared" si="4"/>
        <v>1487</v>
      </c>
      <c r="J26" s="48">
        <f t="shared" si="4"/>
        <v>1487</v>
      </c>
      <c r="K26" s="49">
        <f t="shared" si="4"/>
        <v>1487</v>
      </c>
    </row>
    <row r="27" spans="1:11" ht="12.75">
      <c r="A27" s="20" t="s">
        <v>31</v>
      </c>
      <c r="B27" s="11" t="s">
        <v>32</v>
      </c>
      <c r="C27" s="53">
        <f>+C22+C26</f>
        <v>24350</v>
      </c>
      <c r="D27" s="53">
        <f aca="true" t="shared" si="5" ref="D27:K27">+D22+D26</f>
        <v>24350</v>
      </c>
      <c r="E27" s="54">
        <f t="shared" si="5"/>
        <v>24350</v>
      </c>
      <c r="F27" s="55">
        <f t="shared" si="5"/>
        <v>24350</v>
      </c>
      <c r="G27" s="53">
        <f t="shared" si="5"/>
        <v>24350</v>
      </c>
      <c r="H27" s="56">
        <f t="shared" si="5"/>
        <v>24350</v>
      </c>
      <c r="I27" s="57">
        <f t="shared" si="5"/>
        <v>24350</v>
      </c>
      <c r="J27" s="53">
        <f t="shared" si="5"/>
        <v>24350</v>
      </c>
      <c r="K27" s="54">
        <f t="shared" si="5"/>
        <v>24350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35896</v>
      </c>
      <c r="D30" s="38">
        <v>35896</v>
      </c>
      <c r="E30" s="39">
        <v>35896</v>
      </c>
      <c r="F30" s="40">
        <v>35896</v>
      </c>
      <c r="G30" s="38">
        <v>35896</v>
      </c>
      <c r="H30" s="41">
        <v>35896</v>
      </c>
      <c r="I30" s="42">
        <v>35896</v>
      </c>
      <c r="J30" s="38">
        <v>35896</v>
      </c>
      <c r="K30" s="39">
        <v>35896</v>
      </c>
    </row>
    <row r="31" spans="1:11" ht="12.75">
      <c r="A31" s="19" t="s">
        <v>25</v>
      </c>
      <c r="B31" s="11"/>
      <c r="C31" s="43">
        <f>SUM(C29:C30)</f>
        <v>35896</v>
      </c>
      <c r="D31" s="43">
        <f aca="true" t="shared" si="6" ref="D31:K31">SUM(D29:D30)</f>
        <v>35896</v>
      </c>
      <c r="E31" s="44">
        <f t="shared" si="6"/>
        <v>35896</v>
      </c>
      <c r="F31" s="45">
        <f t="shared" si="6"/>
        <v>35896</v>
      </c>
      <c r="G31" s="43">
        <f t="shared" si="6"/>
        <v>35896</v>
      </c>
      <c r="H31" s="46">
        <f t="shared" si="6"/>
        <v>35896</v>
      </c>
      <c r="I31" s="47">
        <f t="shared" si="6"/>
        <v>35896</v>
      </c>
      <c r="J31" s="43">
        <f t="shared" si="6"/>
        <v>35896</v>
      </c>
      <c r="K31" s="44">
        <f t="shared" si="6"/>
        <v>35896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35896</v>
      </c>
      <c r="D36" s="53">
        <f aca="true" t="shared" si="8" ref="D36:K36">+D31+D35</f>
        <v>35896</v>
      </c>
      <c r="E36" s="54">
        <f t="shared" si="8"/>
        <v>35896</v>
      </c>
      <c r="F36" s="55">
        <f t="shared" si="8"/>
        <v>35896</v>
      </c>
      <c r="G36" s="53">
        <f t="shared" si="8"/>
        <v>35896</v>
      </c>
      <c r="H36" s="56">
        <f t="shared" si="8"/>
        <v>35896</v>
      </c>
      <c r="I36" s="57">
        <f t="shared" si="8"/>
        <v>35896</v>
      </c>
      <c r="J36" s="53">
        <f t="shared" si="8"/>
        <v>35896</v>
      </c>
      <c r="K36" s="54">
        <f t="shared" si="8"/>
        <v>35896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1434</v>
      </c>
      <c r="D38" s="58">
        <v>1434</v>
      </c>
      <c r="E38" s="59">
        <v>1434</v>
      </c>
      <c r="F38" s="60">
        <v>1434</v>
      </c>
      <c r="G38" s="58">
        <v>1434</v>
      </c>
      <c r="H38" s="61">
        <v>1434</v>
      </c>
      <c r="I38" s="62">
        <v>1434</v>
      </c>
      <c r="J38" s="58">
        <v>1434</v>
      </c>
      <c r="K38" s="59">
        <v>1434</v>
      </c>
    </row>
    <row r="39" spans="1:11" ht="12.75">
      <c r="A39" s="19" t="s">
        <v>25</v>
      </c>
      <c r="B39" s="11"/>
      <c r="C39" s="38">
        <f>+C38</f>
        <v>1434</v>
      </c>
      <c r="D39" s="38">
        <f aca="true" t="shared" si="9" ref="D39:K39">+D38</f>
        <v>1434</v>
      </c>
      <c r="E39" s="39">
        <f t="shared" si="9"/>
        <v>1434</v>
      </c>
      <c r="F39" s="40">
        <f t="shared" si="9"/>
        <v>1434</v>
      </c>
      <c r="G39" s="38">
        <f t="shared" si="9"/>
        <v>1434</v>
      </c>
      <c r="H39" s="41">
        <f t="shared" si="9"/>
        <v>1434</v>
      </c>
      <c r="I39" s="42">
        <f t="shared" si="9"/>
        <v>1434</v>
      </c>
      <c r="J39" s="38">
        <f t="shared" si="9"/>
        <v>1434</v>
      </c>
      <c r="K39" s="39">
        <f t="shared" si="9"/>
        <v>1434</v>
      </c>
    </row>
    <row r="40" spans="1:11" ht="12.75">
      <c r="A40" s="18" t="s">
        <v>50</v>
      </c>
      <c r="B40" s="11"/>
      <c r="C40" s="38">
        <v>232</v>
      </c>
      <c r="D40" s="38">
        <v>232</v>
      </c>
      <c r="E40" s="39">
        <v>232</v>
      </c>
      <c r="F40" s="40">
        <v>232</v>
      </c>
      <c r="G40" s="38">
        <v>232</v>
      </c>
      <c r="H40" s="41">
        <v>232</v>
      </c>
      <c r="I40" s="42">
        <v>232</v>
      </c>
      <c r="J40" s="38">
        <v>232</v>
      </c>
      <c r="K40" s="39">
        <v>232</v>
      </c>
    </row>
    <row r="41" spans="1:11" ht="12.75">
      <c r="A41" s="18" t="s">
        <v>51</v>
      </c>
      <c r="B41" s="11"/>
      <c r="C41" s="38">
        <v>250</v>
      </c>
      <c r="D41" s="38">
        <v>250</v>
      </c>
      <c r="E41" s="39">
        <v>250</v>
      </c>
      <c r="F41" s="40">
        <v>250</v>
      </c>
      <c r="G41" s="38">
        <v>250</v>
      </c>
      <c r="H41" s="41">
        <v>250</v>
      </c>
      <c r="I41" s="42">
        <v>250</v>
      </c>
      <c r="J41" s="38">
        <v>250</v>
      </c>
      <c r="K41" s="39">
        <v>250</v>
      </c>
    </row>
    <row r="42" spans="1:11" ht="12.75">
      <c r="A42" s="18" t="s">
        <v>52</v>
      </c>
      <c r="B42" s="11"/>
      <c r="C42" s="38">
        <v>19410</v>
      </c>
      <c r="D42" s="38">
        <v>19410</v>
      </c>
      <c r="E42" s="39">
        <v>19410</v>
      </c>
      <c r="F42" s="40">
        <v>19410</v>
      </c>
      <c r="G42" s="38">
        <v>19410</v>
      </c>
      <c r="H42" s="41">
        <v>19410</v>
      </c>
      <c r="I42" s="42">
        <v>19410</v>
      </c>
      <c r="J42" s="38">
        <v>19410</v>
      </c>
      <c r="K42" s="39">
        <v>19410</v>
      </c>
    </row>
    <row r="43" spans="1:11" ht="12.75">
      <c r="A43" s="18" t="s">
        <v>53</v>
      </c>
      <c r="B43" s="11"/>
      <c r="C43" s="38">
        <v>315</v>
      </c>
      <c r="D43" s="38">
        <v>315</v>
      </c>
      <c r="E43" s="39">
        <v>315</v>
      </c>
      <c r="F43" s="40">
        <v>315</v>
      </c>
      <c r="G43" s="38">
        <v>315</v>
      </c>
      <c r="H43" s="41">
        <v>315</v>
      </c>
      <c r="I43" s="42">
        <v>315</v>
      </c>
      <c r="J43" s="38">
        <v>315</v>
      </c>
      <c r="K43" s="39">
        <v>315</v>
      </c>
    </row>
    <row r="44" spans="1:11" ht="12.75">
      <c r="A44" s="18" t="s">
        <v>54</v>
      </c>
      <c r="B44" s="11"/>
      <c r="C44" s="38">
        <v>2828</v>
      </c>
      <c r="D44" s="38">
        <v>2828</v>
      </c>
      <c r="E44" s="39">
        <v>2828</v>
      </c>
      <c r="F44" s="40">
        <v>2828</v>
      </c>
      <c r="G44" s="38">
        <v>2828</v>
      </c>
      <c r="H44" s="41">
        <v>2828</v>
      </c>
      <c r="I44" s="42">
        <v>2828</v>
      </c>
      <c r="J44" s="38">
        <v>2828</v>
      </c>
      <c r="K44" s="39">
        <v>2828</v>
      </c>
    </row>
    <row r="45" spans="1:11" ht="12.75">
      <c r="A45" s="19" t="s">
        <v>30</v>
      </c>
      <c r="B45" s="11"/>
      <c r="C45" s="48">
        <f>SUM(C40:C44)</f>
        <v>23035</v>
      </c>
      <c r="D45" s="48">
        <f aca="true" t="shared" si="10" ref="D45:K45">SUM(D40:D44)</f>
        <v>23035</v>
      </c>
      <c r="E45" s="49">
        <f t="shared" si="10"/>
        <v>23035</v>
      </c>
      <c r="F45" s="50">
        <f t="shared" si="10"/>
        <v>23035</v>
      </c>
      <c r="G45" s="48">
        <f t="shared" si="10"/>
        <v>23035</v>
      </c>
      <c r="H45" s="51">
        <f t="shared" si="10"/>
        <v>23035</v>
      </c>
      <c r="I45" s="52">
        <f t="shared" si="10"/>
        <v>23035</v>
      </c>
      <c r="J45" s="48">
        <f t="shared" si="10"/>
        <v>23035</v>
      </c>
      <c r="K45" s="49">
        <f t="shared" si="10"/>
        <v>23035</v>
      </c>
    </row>
    <row r="46" spans="1:11" ht="12.75">
      <c r="A46" s="20" t="s">
        <v>31</v>
      </c>
      <c r="B46" s="11" t="s">
        <v>32</v>
      </c>
      <c r="C46" s="53">
        <f>+C39+C45</f>
        <v>24469</v>
      </c>
      <c r="D46" s="53">
        <f aca="true" t="shared" si="11" ref="D46:K46">+D39+D45</f>
        <v>24469</v>
      </c>
      <c r="E46" s="54">
        <f t="shared" si="11"/>
        <v>24469</v>
      </c>
      <c r="F46" s="55">
        <f t="shared" si="11"/>
        <v>24469</v>
      </c>
      <c r="G46" s="53">
        <f t="shared" si="11"/>
        <v>24469</v>
      </c>
      <c r="H46" s="56">
        <f t="shared" si="11"/>
        <v>24469</v>
      </c>
      <c r="I46" s="57">
        <f t="shared" si="11"/>
        <v>24469</v>
      </c>
      <c r="J46" s="53">
        <f t="shared" si="11"/>
        <v>24469</v>
      </c>
      <c r="K46" s="54">
        <f t="shared" si="11"/>
        <v>24469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3135503</v>
      </c>
      <c r="E71" s="71">
        <v>12095452</v>
      </c>
      <c r="F71" s="72">
        <v>12443499</v>
      </c>
      <c r="G71" s="70"/>
      <c r="H71" s="73"/>
      <c r="I71" s="74">
        <v>15549948</v>
      </c>
      <c r="J71" s="70">
        <v>16389648</v>
      </c>
      <c r="K71" s="71">
        <v>17274684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3135503</v>
      </c>
      <c r="E79" s="76">
        <f t="shared" si="13"/>
        <v>12095452</v>
      </c>
      <c r="F79" s="77">
        <f t="shared" si="13"/>
        <v>12443499</v>
      </c>
      <c r="G79" s="75">
        <f t="shared" si="13"/>
        <v>0</v>
      </c>
      <c r="H79" s="78">
        <f t="shared" si="13"/>
        <v>0</v>
      </c>
      <c r="I79" s="79">
        <f t="shared" si="13"/>
        <v>15549948</v>
      </c>
      <c r="J79" s="75">
        <f t="shared" si="13"/>
        <v>16389648</v>
      </c>
      <c r="K79" s="76">
        <f t="shared" si="13"/>
        <v>17274684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51674</v>
      </c>
      <c r="D6" s="38">
        <v>49923</v>
      </c>
      <c r="E6" s="39">
        <v>49923</v>
      </c>
      <c r="F6" s="40">
        <v>49923</v>
      </c>
      <c r="G6" s="38">
        <v>49923</v>
      </c>
      <c r="H6" s="41">
        <v>49923</v>
      </c>
      <c r="I6" s="42">
        <v>49923</v>
      </c>
      <c r="J6" s="38">
        <v>49923</v>
      </c>
      <c r="K6" s="39">
        <v>49923</v>
      </c>
    </row>
    <row r="7" spans="1:11" ht="12.75">
      <c r="A7" s="18" t="s">
        <v>20</v>
      </c>
      <c r="B7" s="11"/>
      <c r="C7" s="38">
        <v>72754</v>
      </c>
      <c r="D7" s="38">
        <v>99434</v>
      </c>
      <c r="E7" s="39">
        <v>99434</v>
      </c>
      <c r="F7" s="40">
        <v>99434</v>
      </c>
      <c r="G7" s="38">
        <v>99434</v>
      </c>
      <c r="H7" s="41">
        <v>99434</v>
      </c>
      <c r="I7" s="42">
        <v>99434</v>
      </c>
      <c r="J7" s="38">
        <v>99434</v>
      </c>
      <c r="K7" s="39">
        <v>99434</v>
      </c>
    </row>
    <row r="8" spans="1:11" ht="12.75">
      <c r="A8" s="18" t="s">
        <v>21</v>
      </c>
      <c r="B8" s="11" t="s">
        <v>22</v>
      </c>
      <c r="C8" s="38">
        <v>109341</v>
      </c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>
        <v>29218</v>
      </c>
      <c r="D9" s="38">
        <v>33773</v>
      </c>
      <c r="E9" s="39">
        <v>33773</v>
      </c>
      <c r="F9" s="40">
        <v>33773</v>
      </c>
      <c r="G9" s="38">
        <v>33773</v>
      </c>
      <c r="H9" s="41">
        <v>33773</v>
      </c>
      <c r="I9" s="42">
        <v>33773</v>
      </c>
      <c r="J9" s="38">
        <v>33773</v>
      </c>
      <c r="K9" s="39">
        <v>33773</v>
      </c>
    </row>
    <row r="10" spans="1:11" ht="12.75">
      <c r="A10" s="19" t="s">
        <v>25</v>
      </c>
      <c r="B10" s="11"/>
      <c r="C10" s="43">
        <f>SUM(C6:C9)</f>
        <v>262987</v>
      </c>
      <c r="D10" s="43">
        <f aca="true" t="shared" si="0" ref="D10:K10">SUM(D6:D9)</f>
        <v>183130</v>
      </c>
      <c r="E10" s="44">
        <f t="shared" si="0"/>
        <v>183130</v>
      </c>
      <c r="F10" s="45">
        <f t="shared" si="0"/>
        <v>183130</v>
      </c>
      <c r="G10" s="43">
        <f t="shared" si="0"/>
        <v>183130</v>
      </c>
      <c r="H10" s="46">
        <f t="shared" si="0"/>
        <v>183130</v>
      </c>
      <c r="I10" s="47">
        <f t="shared" si="0"/>
        <v>183130</v>
      </c>
      <c r="J10" s="43">
        <f t="shared" si="0"/>
        <v>183130</v>
      </c>
      <c r="K10" s="44">
        <f t="shared" si="0"/>
        <v>183130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>
        <v>43935</v>
      </c>
      <c r="E12" s="39">
        <v>43935</v>
      </c>
      <c r="F12" s="40">
        <v>43935</v>
      </c>
      <c r="G12" s="38">
        <v>43935</v>
      </c>
      <c r="H12" s="41">
        <v>43935</v>
      </c>
      <c r="I12" s="42">
        <v>43935</v>
      </c>
      <c r="J12" s="38">
        <v>43935</v>
      </c>
      <c r="K12" s="39">
        <v>43935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43935</v>
      </c>
      <c r="E14" s="49">
        <f t="shared" si="1"/>
        <v>43935</v>
      </c>
      <c r="F14" s="50">
        <f t="shared" si="1"/>
        <v>43935</v>
      </c>
      <c r="G14" s="48">
        <f t="shared" si="1"/>
        <v>43935</v>
      </c>
      <c r="H14" s="51">
        <f t="shared" si="1"/>
        <v>43935</v>
      </c>
      <c r="I14" s="52">
        <f t="shared" si="1"/>
        <v>43935</v>
      </c>
      <c r="J14" s="48">
        <f t="shared" si="1"/>
        <v>43935</v>
      </c>
      <c r="K14" s="49">
        <f t="shared" si="1"/>
        <v>43935</v>
      </c>
    </row>
    <row r="15" spans="1:11" ht="12.75">
      <c r="A15" s="20" t="s">
        <v>31</v>
      </c>
      <c r="B15" s="11" t="s">
        <v>32</v>
      </c>
      <c r="C15" s="53">
        <f>+C10+C14</f>
        <v>262987</v>
      </c>
      <c r="D15" s="53">
        <f aca="true" t="shared" si="2" ref="D15:K15">+D10+D14</f>
        <v>227065</v>
      </c>
      <c r="E15" s="54">
        <f t="shared" si="2"/>
        <v>227065</v>
      </c>
      <c r="F15" s="55">
        <f t="shared" si="2"/>
        <v>227065</v>
      </c>
      <c r="G15" s="53">
        <f t="shared" si="2"/>
        <v>227065</v>
      </c>
      <c r="H15" s="56">
        <f t="shared" si="2"/>
        <v>227065</v>
      </c>
      <c r="I15" s="57">
        <f t="shared" si="2"/>
        <v>227065</v>
      </c>
      <c r="J15" s="53">
        <f t="shared" si="2"/>
        <v>227065</v>
      </c>
      <c r="K15" s="54">
        <f t="shared" si="2"/>
        <v>227065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46842</v>
      </c>
      <c r="D17" s="38">
        <v>46842</v>
      </c>
      <c r="E17" s="39">
        <v>46842</v>
      </c>
      <c r="F17" s="40">
        <v>46842</v>
      </c>
      <c r="G17" s="38">
        <v>46842</v>
      </c>
      <c r="H17" s="41">
        <v>46842</v>
      </c>
      <c r="I17" s="42">
        <v>46842</v>
      </c>
      <c r="J17" s="38">
        <v>46842</v>
      </c>
      <c r="K17" s="39">
        <v>46842</v>
      </c>
    </row>
    <row r="18" spans="1:11" ht="12.75">
      <c r="A18" s="18" t="s">
        <v>35</v>
      </c>
      <c r="B18" s="11"/>
      <c r="C18" s="38">
        <v>7115</v>
      </c>
      <c r="D18" s="38">
        <v>7115</v>
      </c>
      <c r="E18" s="39">
        <v>7115</v>
      </c>
      <c r="F18" s="40">
        <v>7115</v>
      </c>
      <c r="G18" s="38">
        <v>7115</v>
      </c>
      <c r="H18" s="41">
        <v>7115</v>
      </c>
      <c r="I18" s="42">
        <v>7115</v>
      </c>
      <c r="J18" s="38">
        <v>7115</v>
      </c>
      <c r="K18" s="39">
        <v>7115</v>
      </c>
    </row>
    <row r="19" spans="1:11" ht="12.75">
      <c r="A19" s="18" t="s">
        <v>36</v>
      </c>
      <c r="B19" s="11"/>
      <c r="C19" s="38">
        <v>3158</v>
      </c>
      <c r="D19" s="38">
        <v>3158</v>
      </c>
      <c r="E19" s="39">
        <v>3158</v>
      </c>
      <c r="F19" s="40">
        <v>3158</v>
      </c>
      <c r="G19" s="38">
        <v>3158</v>
      </c>
      <c r="H19" s="41">
        <v>3158</v>
      </c>
      <c r="I19" s="42">
        <v>3158</v>
      </c>
      <c r="J19" s="38">
        <v>3158</v>
      </c>
      <c r="K19" s="39">
        <v>3158</v>
      </c>
    </row>
    <row r="20" spans="1:11" ht="12.75">
      <c r="A20" s="18" t="s">
        <v>37</v>
      </c>
      <c r="B20" s="11"/>
      <c r="C20" s="38">
        <v>57211</v>
      </c>
      <c r="D20" s="38">
        <v>57211</v>
      </c>
      <c r="E20" s="39">
        <v>57211</v>
      </c>
      <c r="F20" s="40">
        <v>57211</v>
      </c>
      <c r="G20" s="38">
        <v>57211</v>
      </c>
      <c r="H20" s="41">
        <v>57211</v>
      </c>
      <c r="I20" s="42">
        <v>57211</v>
      </c>
      <c r="J20" s="38">
        <v>57211</v>
      </c>
      <c r="K20" s="39">
        <v>57211</v>
      </c>
    </row>
    <row r="21" spans="1:11" ht="12.75">
      <c r="A21" s="18" t="s">
        <v>38</v>
      </c>
      <c r="B21" s="11"/>
      <c r="C21" s="38">
        <v>137648</v>
      </c>
      <c r="D21" s="38">
        <v>137648</v>
      </c>
      <c r="E21" s="39">
        <v>137648</v>
      </c>
      <c r="F21" s="40">
        <v>137648</v>
      </c>
      <c r="G21" s="38">
        <v>137648</v>
      </c>
      <c r="H21" s="41">
        <v>137648</v>
      </c>
      <c r="I21" s="42">
        <v>137648</v>
      </c>
      <c r="J21" s="38">
        <v>137648</v>
      </c>
      <c r="K21" s="39">
        <v>137648</v>
      </c>
    </row>
    <row r="22" spans="1:11" ht="12.75">
      <c r="A22" s="19" t="s">
        <v>25</v>
      </c>
      <c r="B22" s="11"/>
      <c r="C22" s="43">
        <f>SUM(C17:C21)</f>
        <v>251974</v>
      </c>
      <c r="D22" s="43">
        <f aca="true" t="shared" si="3" ref="D22:K22">SUM(D17:D21)</f>
        <v>251974</v>
      </c>
      <c r="E22" s="44">
        <f t="shared" si="3"/>
        <v>251974</v>
      </c>
      <c r="F22" s="45">
        <f t="shared" si="3"/>
        <v>251974</v>
      </c>
      <c r="G22" s="43">
        <f t="shared" si="3"/>
        <v>251974</v>
      </c>
      <c r="H22" s="46">
        <f t="shared" si="3"/>
        <v>251974</v>
      </c>
      <c r="I22" s="47">
        <f t="shared" si="3"/>
        <v>251974</v>
      </c>
      <c r="J22" s="43">
        <f t="shared" si="3"/>
        <v>251974</v>
      </c>
      <c r="K22" s="44">
        <f t="shared" si="3"/>
        <v>251974</v>
      </c>
    </row>
    <row r="23" spans="1:11" ht="12.75">
      <c r="A23" s="18" t="s">
        <v>39</v>
      </c>
      <c r="B23" s="11"/>
      <c r="C23" s="38">
        <v>1099</v>
      </c>
      <c r="D23" s="38">
        <v>1099</v>
      </c>
      <c r="E23" s="39">
        <v>1099</v>
      </c>
      <c r="F23" s="40">
        <v>1099</v>
      </c>
      <c r="G23" s="38">
        <v>1099</v>
      </c>
      <c r="H23" s="41">
        <v>1099</v>
      </c>
      <c r="I23" s="42">
        <v>1099</v>
      </c>
      <c r="J23" s="38">
        <v>1099</v>
      </c>
      <c r="K23" s="39">
        <v>1099</v>
      </c>
    </row>
    <row r="24" spans="1:11" ht="12.75">
      <c r="A24" s="18" t="s">
        <v>40</v>
      </c>
      <c r="B24" s="11"/>
      <c r="C24" s="38">
        <v>59853</v>
      </c>
      <c r="D24" s="38">
        <v>59853</v>
      </c>
      <c r="E24" s="39">
        <v>59853</v>
      </c>
      <c r="F24" s="40">
        <v>59853</v>
      </c>
      <c r="G24" s="38">
        <v>59853</v>
      </c>
      <c r="H24" s="41">
        <v>59853</v>
      </c>
      <c r="I24" s="42">
        <v>59853</v>
      </c>
      <c r="J24" s="38">
        <v>59853</v>
      </c>
      <c r="K24" s="39">
        <v>59853</v>
      </c>
    </row>
    <row r="25" spans="1:11" ht="12.75">
      <c r="A25" s="18" t="s">
        <v>41</v>
      </c>
      <c r="B25" s="11"/>
      <c r="C25" s="38">
        <v>37067</v>
      </c>
      <c r="D25" s="38">
        <v>37067</v>
      </c>
      <c r="E25" s="39">
        <v>37067</v>
      </c>
      <c r="F25" s="40">
        <v>37067</v>
      </c>
      <c r="G25" s="38">
        <v>37067</v>
      </c>
      <c r="H25" s="41">
        <v>37067</v>
      </c>
      <c r="I25" s="42">
        <v>37067</v>
      </c>
      <c r="J25" s="38">
        <v>37067</v>
      </c>
      <c r="K25" s="39">
        <v>37067</v>
      </c>
    </row>
    <row r="26" spans="1:11" ht="12.75">
      <c r="A26" s="19" t="s">
        <v>30</v>
      </c>
      <c r="B26" s="11"/>
      <c r="C26" s="48">
        <f>SUM(C23:C25)</f>
        <v>98019</v>
      </c>
      <c r="D26" s="48">
        <f aca="true" t="shared" si="4" ref="D26:K26">SUM(D23:D25)</f>
        <v>98019</v>
      </c>
      <c r="E26" s="49">
        <f t="shared" si="4"/>
        <v>98019</v>
      </c>
      <c r="F26" s="50">
        <f t="shared" si="4"/>
        <v>98019</v>
      </c>
      <c r="G26" s="48">
        <f t="shared" si="4"/>
        <v>98019</v>
      </c>
      <c r="H26" s="51">
        <f t="shared" si="4"/>
        <v>98019</v>
      </c>
      <c r="I26" s="52">
        <f t="shared" si="4"/>
        <v>98019</v>
      </c>
      <c r="J26" s="48">
        <f t="shared" si="4"/>
        <v>98019</v>
      </c>
      <c r="K26" s="49">
        <f t="shared" si="4"/>
        <v>98019</v>
      </c>
    </row>
    <row r="27" spans="1:11" ht="12.75">
      <c r="A27" s="20" t="s">
        <v>31</v>
      </c>
      <c r="B27" s="11" t="s">
        <v>32</v>
      </c>
      <c r="C27" s="53">
        <f>+C22+C26</f>
        <v>349993</v>
      </c>
      <c r="D27" s="53">
        <f aca="true" t="shared" si="5" ref="D27:K27">+D22+D26</f>
        <v>349993</v>
      </c>
      <c r="E27" s="54">
        <f t="shared" si="5"/>
        <v>349993</v>
      </c>
      <c r="F27" s="55">
        <f t="shared" si="5"/>
        <v>349993</v>
      </c>
      <c r="G27" s="53">
        <f t="shared" si="5"/>
        <v>349993</v>
      </c>
      <c r="H27" s="56">
        <f t="shared" si="5"/>
        <v>349993</v>
      </c>
      <c r="I27" s="57">
        <f t="shared" si="5"/>
        <v>349993</v>
      </c>
      <c r="J27" s="53">
        <f t="shared" si="5"/>
        <v>349993</v>
      </c>
      <c r="K27" s="54">
        <f t="shared" si="5"/>
        <v>349993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5290</v>
      </c>
      <c r="D6" s="38">
        <v>5290</v>
      </c>
      <c r="E6" s="39">
        <v>5290</v>
      </c>
      <c r="F6" s="40">
        <v>11466</v>
      </c>
      <c r="G6" s="38">
        <v>11466</v>
      </c>
      <c r="H6" s="41">
        <v>11466</v>
      </c>
      <c r="I6" s="42">
        <v>11466</v>
      </c>
      <c r="J6" s="38">
        <v>11466</v>
      </c>
      <c r="K6" s="39">
        <v>11466</v>
      </c>
    </row>
    <row r="7" spans="1:11" ht="12.75">
      <c r="A7" s="18" t="s">
        <v>20</v>
      </c>
      <c r="B7" s="11"/>
      <c r="C7" s="38">
        <v>9854</v>
      </c>
      <c r="D7" s="38">
        <v>9854</v>
      </c>
      <c r="E7" s="39">
        <v>9854</v>
      </c>
      <c r="F7" s="40">
        <v>61459</v>
      </c>
      <c r="G7" s="38">
        <v>61459</v>
      </c>
      <c r="H7" s="41">
        <v>61459</v>
      </c>
      <c r="I7" s="42">
        <v>61459</v>
      </c>
      <c r="J7" s="38">
        <v>61459</v>
      </c>
      <c r="K7" s="39">
        <v>61459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3864</v>
      </c>
      <c r="G8" s="38">
        <v>3864</v>
      </c>
      <c r="H8" s="41">
        <v>3864</v>
      </c>
      <c r="I8" s="42">
        <v>3864</v>
      </c>
      <c r="J8" s="38">
        <v>3864</v>
      </c>
      <c r="K8" s="39">
        <v>3864</v>
      </c>
    </row>
    <row r="9" spans="1:11" ht="12.75">
      <c r="A9" s="18" t="s">
        <v>23</v>
      </c>
      <c r="B9" s="11" t="s">
        <v>24</v>
      </c>
      <c r="C9" s="38">
        <v>839</v>
      </c>
      <c r="D9" s="38">
        <v>839</v>
      </c>
      <c r="E9" s="39">
        <v>839</v>
      </c>
      <c r="F9" s="40">
        <v>55221</v>
      </c>
      <c r="G9" s="38">
        <v>55221</v>
      </c>
      <c r="H9" s="41">
        <v>55221</v>
      </c>
      <c r="I9" s="42">
        <v>55221</v>
      </c>
      <c r="J9" s="38">
        <v>55221</v>
      </c>
      <c r="K9" s="39">
        <v>55221</v>
      </c>
    </row>
    <row r="10" spans="1:11" ht="12.75">
      <c r="A10" s="19" t="s">
        <v>25</v>
      </c>
      <c r="B10" s="11"/>
      <c r="C10" s="43">
        <f>SUM(C6:C9)</f>
        <v>15983</v>
      </c>
      <c r="D10" s="43">
        <f aca="true" t="shared" si="0" ref="D10:K10">SUM(D6:D9)</f>
        <v>15983</v>
      </c>
      <c r="E10" s="44">
        <f t="shared" si="0"/>
        <v>15983</v>
      </c>
      <c r="F10" s="45">
        <f t="shared" si="0"/>
        <v>132010</v>
      </c>
      <c r="G10" s="43">
        <f t="shared" si="0"/>
        <v>132010</v>
      </c>
      <c r="H10" s="46">
        <f t="shared" si="0"/>
        <v>132010</v>
      </c>
      <c r="I10" s="47">
        <f t="shared" si="0"/>
        <v>132010</v>
      </c>
      <c r="J10" s="43">
        <f t="shared" si="0"/>
        <v>132010</v>
      </c>
      <c r="K10" s="44">
        <f t="shared" si="0"/>
        <v>132010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15983</v>
      </c>
      <c r="D15" s="53">
        <f aca="true" t="shared" si="2" ref="D15:K15">+D10+D14</f>
        <v>15983</v>
      </c>
      <c r="E15" s="54">
        <f t="shared" si="2"/>
        <v>15983</v>
      </c>
      <c r="F15" s="55">
        <f t="shared" si="2"/>
        <v>132010</v>
      </c>
      <c r="G15" s="53">
        <f t="shared" si="2"/>
        <v>132010</v>
      </c>
      <c r="H15" s="56">
        <f t="shared" si="2"/>
        <v>132010</v>
      </c>
      <c r="I15" s="57">
        <f t="shared" si="2"/>
        <v>132010</v>
      </c>
      <c r="J15" s="53">
        <f t="shared" si="2"/>
        <v>132010</v>
      </c>
      <c r="K15" s="54">
        <f t="shared" si="2"/>
        <v>132010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14664</v>
      </c>
      <c r="D17" s="38">
        <v>14664</v>
      </c>
      <c r="E17" s="39">
        <v>14664</v>
      </c>
      <c r="F17" s="40">
        <v>71555</v>
      </c>
      <c r="G17" s="38">
        <v>71555</v>
      </c>
      <c r="H17" s="41">
        <v>71555</v>
      </c>
      <c r="I17" s="42">
        <v>71555</v>
      </c>
      <c r="J17" s="38">
        <v>71555</v>
      </c>
      <c r="K17" s="39">
        <v>71555</v>
      </c>
    </row>
    <row r="18" spans="1:11" ht="12.75">
      <c r="A18" s="18" t="s">
        <v>35</v>
      </c>
      <c r="B18" s="11"/>
      <c r="C18" s="38">
        <v>636</v>
      </c>
      <c r="D18" s="38">
        <v>636</v>
      </c>
      <c r="E18" s="39">
        <v>636</v>
      </c>
      <c r="F18" s="40">
        <v>2572</v>
      </c>
      <c r="G18" s="38">
        <v>2572</v>
      </c>
      <c r="H18" s="41">
        <v>2572</v>
      </c>
      <c r="I18" s="42">
        <v>2572</v>
      </c>
      <c r="J18" s="38">
        <v>2572</v>
      </c>
      <c r="K18" s="39">
        <v>2572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683</v>
      </c>
      <c r="D20" s="38">
        <v>683</v>
      </c>
      <c r="E20" s="39">
        <v>683</v>
      </c>
      <c r="F20" s="40">
        <v>44308</v>
      </c>
      <c r="G20" s="38">
        <v>44308</v>
      </c>
      <c r="H20" s="41">
        <v>44308</v>
      </c>
      <c r="I20" s="42">
        <v>44308</v>
      </c>
      <c r="J20" s="38">
        <v>44308</v>
      </c>
      <c r="K20" s="39">
        <v>44308</v>
      </c>
    </row>
    <row r="21" spans="1:11" ht="12.75">
      <c r="A21" s="18" t="s">
        <v>38</v>
      </c>
      <c r="B21" s="11"/>
      <c r="C21" s="38"/>
      <c r="D21" s="38"/>
      <c r="E21" s="39"/>
      <c r="F21" s="40">
        <v>7669</v>
      </c>
      <c r="G21" s="38">
        <v>7669</v>
      </c>
      <c r="H21" s="41">
        <v>7669</v>
      </c>
      <c r="I21" s="42">
        <v>7669</v>
      </c>
      <c r="J21" s="38">
        <v>7669</v>
      </c>
      <c r="K21" s="39">
        <v>7669</v>
      </c>
    </row>
    <row r="22" spans="1:11" ht="12.75">
      <c r="A22" s="19" t="s">
        <v>25</v>
      </c>
      <c r="B22" s="11"/>
      <c r="C22" s="43">
        <f>SUM(C17:C21)</f>
        <v>15983</v>
      </c>
      <c r="D22" s="43">
        <f aca="true" t="shared" si="3" ref="D22:K22">SUM(D17:D21)</f>
        <v>15983</v>
      </c>
      <c r="E22" s="44">
        <f t="shared" si="3"/>
        <v>15983</v>
      </c>
      <c r="F22" s="45">
        <f t="shared" si="3"/>
        <v>126104</v>
      </c>
      <c r="G22" s="43">
        <f t="shared" si="3"/>
        <v>126104</v>
      </c>
      <c r="H22" s="46">
        <f t="shared" si="3"/>
        <v>126104</v>
      </c>
      <c r="I22" s="47">
        <f t="shared" si="3"/>
        <v>126104</v>
      </c>
      <c r="J22" s="43">
        <f t="shared" si="3"/>
        <v>126104</v>
      </c>
      <c r="K22" s="44">
        <f t="shared" si="3"/>
        <v>126104</v>
      </c>
    </row>
    <row r="23" spans="1:11" ht="12.75">
      <c r="A23" s="18" t="s">
        <v>39</v>
      </c>
      <c r="B23" s="11"/>
      <c r="C23" s="38"/>
      <c r="D23" s="38"/>
      <c r="E23" s="39"/>
      <c r="F23" s="40">
        <v>151</v>
      </c>
      <c r="G23" s="38">
        <v>151</v>
      </c>
      <c r="H23" s="41">
        <v>151</v>
      </c>
      <c r="I23" s="42">
        <v>151</v>
      </c>
      <c r="J23" s="38">
        <v>151</v>
      </c>
      <c r="K23" s="39">
        <v>151</v>
      </c>
    </row>
    <row r="24" spans="1:11" ht="12.75">
      <c r="A24" s="18" t="s">
        <v>40</v>
      </c>
      <c r="B24" s="11"/>
      <c r="C24" s="38"/>
      <c r="D24" s="38"/>
      <c r="E24" s="39"/>
      <c r="F24" s="40">
        <v>5753</v>
      </c>
      <c r="G24" s="38">
        <v>5753</v>
      </c>
      <c r="H24" s="41">
        <v>5753</v>
      </c>
      <c r="I24" s="42">
        <v>5753</v>
      </c>
      <c r="J24" s="38">
        <v>5753</v>
      </c>
      <c r="K24" s="39">
        <v>5753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5904</v>
      </c>
      <c r="G26" s="48">
        <f t="shared" si="4"/>
        <v>5904</v>
      </c>
      <c r="H26" s="51">
        <f t="shared" si="4"/>
        <v>5904</v>
      </c>
      <c r="I26" s="52">
        <f t="shared" si="4"/>
        <v>5904</v>
      </c>
      <c r="J26" s="48">
        <f t="shared" si="4"/>
        <v>5904</v>
      </c>
      <c r="K26" s="49">
        <f t="shared" si="4"/>
        <v>5904</v>
      </c>
    </row>
    <row r="27" spans="1:11" ht="12.75">
      <c r="A27" s="20" t="s">
        <v>31</v>
      </c>
      <c r="B27" s="11" t="s">
        <v>32</v>
      </c>
      <c r="C27" s="53">
        <f>+C22+C26</f>
        <v>15983</v>
      </c>
      <c r="D27" s="53">
        <f aca="true" t="shared" si="5" ref="D27:K27">+D22+D26</f>
        <v>15983</v>
      </c>
      <c r="E27" s="54">
        <f t="shared" si="5"/>
        <v>15983</v>
      </c>
      <c r="F27" s="55">
        <f t="shared" si="5"/>
        <v>132008</v>
      </c>
      <c r="G27" s="53">
        <f t="shared" si="5"/>
        <v>132008</v>
      </c>
      <c r="H27" s="56">
        <f t="shared" si="5"/>
        <v>132008</v>
      </c>
      <c r="I27" s="57">
        <f t="shared" si="5"/>
        <v>132008</v>
      </c>
      <c r="J27" s="53">
        <f t="shared" si="5"/>
        <v>132008</v>
      </c>
      <c r="K27" s="54">
        <f t="shared" si="5"/>
        <v>132008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13177</v>
      </c>
      <c r="D29" s="38">
        <v>13177</v>
      </c>
      <c r="E29" s="39">
        <v>13836</v>
      </c>
      <c r="F29" s="40">
        <v>8151</v>
      </c>
      <c r="G29" s="38">
        <v>8151</v>
      </c>
      <c r="H29" s="41">
        <v>8151</v>
      </c>
      <c r="I29" s="42">
        <v>8151</v>
      </c>
      <c r="J29" s="38">
        <v>8151</v>
      </c>
      <c r="K29" s="39">
        <v>8151</v>
      </c>
    </row>
    <row r="30" spans="1:11" ht="12.75">
      <c r="A30" s="18" t="s">
        <v>44</v>
      </c>
      <c r="B30" s="11"/>
      <c r="C30" s="38"/>
      <c r="D30" s="38"/>
      <c r="E30" s="39"/>
      <c r="F30" s="40">
        <v>110887</v>
      </c>
      <c r="G30" s="38">
        <v>110887</v>
      </c>
      <c r="H30" s="41">
        <v>110887</v>
      </c>
      <c r="I30" s="42">
        <v>110887</v>
      </c>
      <c r="J30" s="38">
        <v>110887</v>
      </c>
      <c r="K30" s="39">
        <v>110887</v>
      </c>
    </row>
    <row r="31" spans="1:11" ht="12.75">
      <c r="A31" s="19" t="s">
        <v>25</v>
      </c>
      <c r="B31" s="11"/>
      <c r="C31" s="43">
        <f>SUM(C29:C30)</f>
        <v>13177</v>
      </c>
      <c r="D31" s="43">
        <f aca="true" t="shared" si="6" ref="D31:K31">SUM(D29:D30)</f>
        <v>13177</v>
      </c>
      <c r="E31" s="44">
        <f t="shared" si="6"/>
        <v>13836</v>
      </c>
      <c r="F31" s="45">
        <f t="shared" si="6"/>
        <v>119038</v>
      </c>
      <c r="G31" s="43">
        <f t="shared" si="6"/>
        <v>119038</v>
      </c>
      <c r="H31" s="46">
        <f t="shared" si="6"/>
        <v>119038</v>
      </c>
      <c r="I31" s="47">
        <f t="shared" si="6"/>
        <v>119038</v>
      </c>
      <c r="J31" s="43">
        <f t="shared" si="6"/>
        <v>119038</v>
      </c>
      <c r="K31" s="44">
        <f t="shared" si="6"/>
        <v>119038</v>
      </c>
    </row>
    <row r="32" spans="1:11" ht="12.75">
      <c r="A32" s="18" t="s">
        <v>45</v>
      </c>
      <c r="B32" s="11"/>
      <c r="C32" s="38"/>
      <c r="D32" s="38"/>
      <c r="E32" s="39"/>
      <c r="F32" s="40">
        <v>2677</v>
      </c>
      <c r="G32" s="38">
        <v>2677</v>
      </c>
      <c r="H32" s="41">
        <v>2677</v>
      </c>
      <c r="I32" s="42">
        <v>2677</v>
      </c>
      <c r="J32" s="38">
        <v>2677</v>
      </c>
      <c r="K32" s="39">
        <v>2677</v>
      </c>
    </row>
    <row r="33" spans="1:11" ht="12.75">
      <c r="A33" s="18" t="s">
        <v>46</v>
      </c>
      <c r="B33" s="11"/>
      <c r="C33" s="38"/>
      <c r="D33" s="38"/>
      <c r="E33" s="39"/>
      <c r="F33" s="40">
        <v>2364</v>
      </c>
      <c r="G33" s="38">
        <v>2364</v>
      </c>
      <c r="H33" s="41">
        <v>2364</v>
      </c>
      <c r="I33" s="42">
        <v>2364</v>
      </c>
      <c r="J33" s="38">
        <v>2364</v>
      </c>
      <c r="K33" s="39">
        <v>2364</v>
      </c>
    </row>
    <row r="34" spans="1:11" ht="12.75">
      <c r="A34" s="18" t="s">
        <v>47</v>
      </c>
      <c r="B34" s="11"/>
      <c r="C34" s="38"/>
      <c r="D34" s="38"/>
      <c r="E34" s="39"/>
      <c r="F34" s="40">
        <v>710</v>
      </c>
      <c r="G34" s="38">
        <v>710</v>
      </c>
      <c r="H34" s="41">
        <v>710</v>
      </c>
      <c r="I34" s="42">
        <v>710</v>
      </c>
      <c r="J34" s="38">
        <v>710</v>
      </c>
      <c r="K34" s="39">
        <v>710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5751</v>
      </c>
      <c r="G35" s="48">
        <f t="shared" si="7"/>
        <v>5751</v>
      </c>
      <c r="H35" s="51">
        <f t="shared" si="7"/>
        <v>5751</v>
      </c>
      <c r="I35" s="52">
        <f t="shared" si="7"/>
        <v>5751</v>
      </c>
      <c r="J35" s="48">
        <f t="shared" si="7"/>
        <v>5751</v>
      </c>
      <c r="K35" s="49">
        <f t="shared" si="7"/>
        <v>5751</v>
      </c>
    </row>
    <row r="36" spans="1:11" ht="12.75">
      <c r="A36" s="20" t="s">
        <v>31</v>
      </c>
      <c r="B36" s="11" t="s">
        <v>32</v>
      </c>
      <c r="C36" s="53">
        <f>+C31+C35</f>
        <v>13177</v>
      </c>
      <c r="D36" s="53">
        <f aca="true" t="shared" si="8" ref="D36:K36">+D31+D35</f>
        <v>13177</v>
      </c>
      <c r="E36" s="54">
        <f t="shared" si="8"/>
        <v>13836</v>
      </c>
      <c r="F36" s="55">
        <f t="shared" si="8"/>
        <v>124789</v>
      </c>
      <c r="G36" s="53">
        <f t="shared" si="8"/>
        <v>124789</v>
      </c>
      <c r="H36" s="56">
        <f t="shared" si="8"/>
        <v>124789</v>
      </c>
      <c r="I36" s="57">
        <f t="shared" si="8"/>
        <v>124789</v>
      </c>
      <c r="J36" s="53">
        <f t="shared" si="8"/>
        <v>124789</v>
      </c>
      <c r="K36" s="54">
        <f t="shared" si="8"/>
        <v>124789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1144</v>
      </c>
      <c r="D38" s="58">
        <v>1144</v>
      </c>
      <c r="E38" s="59">
        <v>1144</v>
      </c>
      <c r="F38" s="60">
        <v>20589</v>
      </c>
      <c r="G38" s="58">
        <v>20589</v>
      </c>
      <c r="H38" s="61">
        <v>20589</v>
      </c>
      <c r="I38" s="62">
        <v>20589</v>
      </c>
      <c r="J38" s="58">
        <v>20589</v>
      </c>
      <c r="K38" s="59">
        <v>20589</v>
      </c>
    </row>
    <row r="39" spans="1:11" ht="12.75">
      <c r="A39" s="19" t="s">
        <v>25</v>
      </c>
      <c r="B39" s="11"/>
      <c r="C39" s="38">
        <f>+C38</f>
        <v>1144</v>
      </c>
      <c r="D39" s="38">
        <f aca="true" t="shared" si="9" ref="D39:K39">+D38</f>
        <v>1144</v>
      </c>
      <c r="E39" s="39">
        <f t="shared" si="9"/>
        <v>1144</v>
      </c>
      <c r="F39" s="40">
        <f t="shared" si="9"/>
        <v>20589</v>
      </c>
      <c r="G39" s="38">
        <f t="shared" si="9"/>
        <v>20589</v>
      </c>
      <c r="H39" s="41">
        <f t="shared" si="9"/>
        <v>20589</v>
      </c>
      <c r="I39" s="42">
        <f t="shared" si="9"/>
        <v>20589</v>
      </c>
      <c r="J39" s="38">
        <f t="shared" si="9"/>
        <v>20589</v>
      </c>
      <c r="K39" s="39">
        <f t="shared" si="9"/>
        <v>20589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1144</v>
      </c>
      <c r="D46" s="53">
        <f aca="true" t="shared" si="11" ref="D46:K46">+D39+D45</f>
        <v>1144</v>
      </c>
      <c r="E46" s="54">
        <f t="shared" si="11"/>
        <v>1144</v>
      </c>
      <c r="F46" s="55">
        <f t="shared" si="11"/>
        <v>20589</v>
      </c>
      <c r="G46" s="53">
        <f t="shared" si="11"/>
        <v>20589</v>
      </c>
      <c r="H46" s="56">
        <f t="shared" si="11"/>
        <v>20589</v>
      </c>
      <c r="I46" s="57">
        <f t="shared" si="11"/>
        <v>20589</v>
      </c>
      <c r="J46" s="53">
        <f t="shared" si="11"/>
        <v>20589</v>
      </c>
      <c r="K46" s="54">
        <f t="shared" si="11"/>
        <v>20589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>
        <v>2716</v>
      </c>
      <c r="D51" s="38">
        <v>2716</v>
      </c>
      <c r="E51" s="64">
        <v>2716</v>
      </c>
      <c r="F51" s="42"/>
      <c r="G51" s="38">
        <v>2716</v>
      </c>
      <c r="H51" s="64">
        <v>2716</v>
      </c>
      <c r="I51" s="42"/>
      <c r="J51" s="38"/>
      <c r="K51" s="64"/>
    </row>
    <row r="52" spans="1:11" ht="12.75">
      <c r="A52" s="23" t="s">
        <v>60</v>
      </c>
      <c r="B52" s="22"/>
      <c r="C52" s="58">
        <v>2716</v>
      </c>
      <c r="D52" s="58">
        <v>2716</v>
      </c>
      <c r="E52" s="80">
        <v>2716</v>
      </c>
      <c r="F52" s="62"/>
      <c r="G52" s="58">
        <v>2716</v>
      </c>
      <c r="H52" s="80">
        <v>2716</v>
      </c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3500000</v>
      </c>
      <c r="D57" s="70">
        <v>3500000</v>
      </c>
      <c r="E57" s="71">
        <v>3500000</v>
      </c>
      <c r="F57" s="72">
        <v>4000000</v>
      </c>
      <c r="G57" s="70">
        <v>4000000</v>
      </c>
      <c r="H57" s="73">
        <v>4000000</v>
      </c>
      <c r="I57" s="74"/>
      <c r="J57" s="70"/>
      <c r="K57" s="71"/>
    </row>
    <row r="58" spans="1:11" ht="12.75">
      <c r="A58" s="18" t="s">
        <v>66</v>
      </c>
      <c r="B58" s="11"/>
      <c r="C58" s="70">
        <v>3149009</v>
      </c>
      <c r="D58" s="70">
        <v>3516096</v>
      </c>
      <c r="E58" s="71">
        <v>1113484</v>
      </c>
      <c r="F58" s="72"/>
      <c r="G58" s="70">
        <v>1113484</v>
      </c>
      <c r="H58" s="73">
        <v>1113484</v>
      </c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6649009</v>
      </c>
      <c r="D60" s="65">
        <f aca="true" t="shared" si="12" ref="D60:K60">SUM(D55:D59)</f>
        <v>7016096</v>
      </c>
      <c r="E60" s="66">
        <f t="shared" si="12"/>
        <v>4613484</v>
      </c>
      <c r="F60" s="67">
        <f t="shared" si="12"/>
        <v>4000000</v>
      </c>
      <c r="G60" s="65">
        <f t="shared" si="12"/>
        <v>5113484</v>
      </c>
      <c r="H60" s="68">
        <f t="shared" si="12"/>
        <v>5113484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55</v>
      </c>
      <c r="D67" s="87">
        <v>55</v>
      </c>
      <c r="E67" s="88">
        <v>55</v>
      </c>
      <c r="F67" s="86">
        <v>55</v>
      </c>
      <c r="G67" s="87">
        <v>55</v>
      </c>
      <c r="H67" s="89">
        <v>55</v>
      </c>
      <c r="I67" s="90">
        <v>55</v>
      </c>
      <c r="J67" s="38">
        <v>55</v>
      </c>
      <c r="K67" s="39">
        <v>55</v>
      </c>
    </row>
    <row r="68" spans="1:11" ht="12.75">
      <c r="A68" s="29" t="s">
        <v>75</v>
      </c>
      <c r="B68" s="22"/>
      <c r="C68" s="58">
        <v>13000</v>
      </c>
      <c r="D68" s="58">
        <v>13000</v>
      </c>
      <c r="E68" s="59">
        <v>13000</v>
      </c>
      <c r="F68" s="91">
        <v>13000</v>
      </c>
      <c r="G68" s="92">
        <v>13000</v>
      </c>
      <c r="H68" s="93">
        <v>13000</v>
      </c>
      <c r="I68" s="62">
        <v>13000</v>
      </c>
      <c r="J68" s="58">
        <v>13000</v>
      </c>
      <c r="K68" s="59">
        <v>13000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3500000</v>
      </c>
      <c r="D74" s="70">
        <v>3500000</v>
      </c>
      <c r="E74" s="71">
        <v>3500000</v>
      </c>
      <c r="F74" s="72"/>
      <c r="G74" s="70">
        <v>4000000</v>
      </c>
      <c r="H74" s="73">
        <v>4000000</v>
      </c>
      <c r="I74" s="74"/>
      <c r="J74" s="70"/>
      <c r="K74" s="71"/>
    </row>
    <row r="75" spans="1:11" ht="12.75">
      <c r="A75" s="18" t="s">
        <v>83</v>
      </c>
      <c r="B75" s="11"/>
      <c r="C75" s="70">
        <v>3149009</v>
      </c>
      <c r="D75" s="70">
        <v>3516096</v>
      </c>
      <c r="E75" s="71">
        <v>1113484</v>
      </c>
      <c r="F75" s="72"/>
      <c r="G75" s="70">
        <v>1113484</v>
      </c>
      <c r="H75" s="73">
        <v>1113484</v>
      </c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6649009</v>
      </c>
      <c r="D79" s="75">
        <f aca="true" t="shared" si="13" ref="D79:K79">SUM(D70:D78)</f>
        <v>7016096</v>
      </c>
      <c r="E79" s="76">
        <f t="shared" si="13"/>
        <v>4613484</v>
      </c>
      <c r="F79" s="77">
        <f t="shared" si="13"/>
        <v>0</v>
      </c>
      <c r="G79" s="75">
        <f t="shared" si="13"/>
        <v>5113484</v>
      </c>
      <c r="H79" s="78">
        <f t="shared" si="13"/>
        <v>5113484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137767</v>
      </c>
      <c r="G29" s="38">
        <v>137767</v>
      </c>
      <c r="H29" s="41">
        <v>133953</v>
      </c>
      <c r="I29" s="42">
        <v>133953</v>
      </c>
      <c r="J29" s="38">
        <v>136476</v>
      </c>
      <c r="K29" s="39">
        <v>139113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137767</v>
      </c>
      <c r="G31" s="43">
        <f t="shared" si="6"/>
        <v>137767</v>
      </c>
      <c r="H31" s="46">
        <f t="shared" si="6"/>
        <v>133953</v>
      </c>
      <c r="I31" s="47">
        <f t="shared" si="6"/>
        <v>133953</v>
      </c>
      <c r="J31" s="43">
        <f t="shared" si="6"/>
        <v>136476</v>
      </c>
      <c r="K31" s="44">
        <f t="shared" si="6"/>
        <v>139113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85</v>
      </c>
      <c r="G34" s="38">
        <v>85</v>
      </c>
      <c r="H34" s="41">
        <v>85</v>
      </c>
      <c r="I34" s="42">
        <v>90</v>
      </c>
      <c r="J34" s="38">
        <v>94</v>
      </c>
      <c r="K34" s="39">
        <v>100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85</v>
      </c>
      <c r="G35" s="48">
        <f t="shared" si="7"/>
        <v>85</v>
      </c>
      <c r="H35" s="51">
        <f t="shared" si="7"/>
        <v>85</v>
      </c>
      <c r="I35" s="52">
        <f t="shared" si="7"/>
        <v>90</v>
      </c>
      <c r="J35" s="48">
        <f t="shared" si="7"/>
        <v>94</v>
      </c>
      <c r="K35" s="49">
        <f t="shared" si="7"/>
        <v>100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137852</v>
      </c>
      <c r="G36" s="53">
        <f t="shared" si="8"/>
        <v>137852</v>
      </c>
      <c r="H36" s="56">
        <f t="shared" si="8"/>
        <v>134038</v>
      </c>
      <c r="I36" s="57">
        <f t="shared" si="8"/>
        <v>134043</v>
      </c>
      <c r="J36" s="53">
        <f t="shared" si="8"/>
        <v>136570</v>
      </c>
      <c r="K36" s="54">
        <f t="shared" si="8"/>
        <v>139213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54531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54531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58382</v>
      </c>
      <c r="G40" s="38">
        <v>54531</v>
      </c>
      <c r="H40" s="41">
        <v>54531</v>
      </c>
      <c r="I40" s="42">
        <v>57476</v>
      </c>
      <c r="J40" s="38">
        <v>60579</v>
      </c>
      <c r="K40" s="39">
        <v>63851</v>
      </c>
    </row>
    <row r="41" spans="1:11" ht="12.75">
      <c r="A41" s="18" t="s">
        <v>51</v>
      </c>
      <c r="B41" s="11"/>
      <c r="C41" s="38"/>
      <c r="D41" s="38"/>
      <c r="E41" s="39"/>
      <c r="F41" s="40">
        <v>1215</v>
      </c>
      <c r="G41" s="38">
        <v>1215</v>
      </c>
      <c r="H41" s="41">
        <v>1215</v>
      </c>
      <c r="I41" s="42">
        <v>1281</v>
      </c>
      <c r="J41" s="38">
        <v>1350</v>
      </c>
      <c r="K41" s="39">
        <v>1423</v>
      </c>
    </row>
    <row r="42" spans="1:11" ht="12.75">
      <c r="A42" s="18" t="s">
        <v>52</v>
      </c>
      <c r="B42" s="11"/>
      <c r="C42" s="38"/>
      <c r="D42" s="38"/>
      <c r="E42" s="39"/>
      <c r="F42" s="40">
        <v>19288</v>
      </c>
      <c r="G42" s="38">
        <v>19288</v>
      </c>
      <c r="H42" s="41">
        <v>19288</v>
      </c>
      <c r="I42" s="42">
        <v>20330</v>
      </c>
      <c r="J42" s="38">
        <v>21427</v>
      </c>
      <c r="K42" s="39">
        <v>22584</v>
      </c>
    </row>
    <row r="43" spans="1:11" ht="12.75">
      <c r="A43" s="18" t="s">
        <v>53</v>
      </c>
      <c r="B43" s="11"/>
      <c r="C43" s="38"/>
      <c r="D43" s="38"/>
      <c r="E43" s="39"/>
      <c r="F43" s="40">
        <v>2625</v>
      </c>
      <c r="G43" s="38">
        <v>2625</v>
      </c>
      <c r="H43" s="41">
        <v>2625</v>
      </c>
      <c r="I43" s="42">
        <v>2767</v>
      </c>
      <c r="J43" s="38">
        <v>2916</v>
      </c>
      <c r="K43" s="39">
        <v>3074</v>
      </c>
    </row>
    <row r="44" spans="1:11" ht="12.75">
      <c r="A44" s="18" t="s">
        <v>54</v>
      </c>
      <c r="B44" s="11"/>
      <c r="C44" s="38"/>
      <c r="D44" s="38"/>
      <c r="E44" s="39"/>
      <c r="F44" s="40">
        <v>1811</v>
      </c>
      <c r="G44" s="38">
        <v>1811</v>
      </c>
      <c r="H44" s="41">
        <v>1811</v>
      </c>
      <c r="I44" s="42">
        <v>52190</v>
      </c>
      <c r="J44" s="38">
        <v>50298</v>
      </c>
      <c r="K44" s="39">
        <v>48281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83321</v>
      </c>
      <c r="G45" s="48">
        <f t="shared" si="10"/>
        <v>79470</v>
      </c>
      <c r="H45" s="51">
        <f t="shared" si="10"/>
        <v>79470</v>
      </c>
      <c r="I45" s="52">
        <f t="shared" si="10"/>
        <v>134044</v>
      </c>
      <c r="J45" s="48">
        <f t="shared" si="10"/>
        <v>136570</v>
      </c>
      <c r="K45" s="49">
        <f t="shared" si="10"/>
        <v>139213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137852</v>
      </c>
      <c r="G46" s="53">
        <f t="shared" si="11"/>
        <v>79470</v>
      </c>
      <c r="H46" s="56">
        <f t="shared" si="11"/>
        <v>79470</v>
      </c>
      <c r="I46" s="57">
        <f t="shared" si="11"/>
        <v>134044</v>
      </c>
      <c r="J46" s="53">
        <f t="shared" si="11"/>
        <v>136570</v>
      </c>
      <c r="K46" s="54">
        <f t="shared" si="11"/>
        <v>139213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8882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>
        <v>14000</v>
      </c>
      <c r="J52" s="58">
        <v>14000</v>
      </c>
      <c r="K52" s="80">
        <v>14000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5329200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>
        <v>128500000</v>
      </c>
      <c r="J59" s="81">
        <v>128797000</v>
      </c>
      <c r="K59" s="82">
        <v>129110038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5329200</v>
      </c>
      <c r="G60" s="65">
        <f t="shared" si="12"/>
        <v>0</v>
      </c>
      <c r="H60" s="68">
        <f t="shared" si="12"/>
        <v>0</v>
      </c>
      <c r="I60" s="69">
        <f t="shared" si="12"/>
        <v>128500000</v>
      </c>
      <c r="J60" s="65">
        <f t="shared" si="12"/>
        <v>128797000</v>
      </c>
      <c r="K60" s="66">
        <f t="shared" si="12"/>
        <v>129110038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>
        <v>60000</v>
      </c>
      <c r="E63" s="39">
        <v>60000</v>
      </c>
      <c r="F63" s="86">
        <v>60000</v>
      </c>
      <c r="G63" s="38">
        <v>60000</v>
      </c>
      <c r="H63" s="41">
        <v>60000</v>
      </c>
      <c r="I63" s="42">
        <v>63240</v>
      </c>
      <c r="J63" s="38">
        <v>66655</v>
      </c>
      <c r="K63" s="39">
        <v>70254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>
        <v>50</v>
      </c>
      <c r="I67" s="90">
        <v>53</v>
      </c>
      <c r="J67" s="38">
        <v>56</v>
      </c>
      <c r="K67" s="39">
        <v>59</v>
      </c>
    </row>
    <row r="68" spans="1:11" ht="12.75">
      <c r="A68" s="29" t="s">
        <v>75</v>
      </c>
      <c r="B68" s="22"/>
      <c r="C68" s="58"/>
      <c r="D68" s="58">
        <v>18000</v>
      </c>
      <c r="E68" s="59">
        <v>20000</v>
      </c>
      <c r="F68" s="91">
        <v>20000</v>
      </c>
      <c r="G68" s="92">
        <v>20000</v>
      </c>
      <c r="H68" s="93">
        <v>20000</v>
      </c>
      <c r="I68" s="62">
        <v>21080</v>
      </c>
      <c r="J68" s="58">
        <v>22218</v>
      </c>
      <c r="K68" s="59">
        <v>23418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2264922</v>
      </c>
      <c r="G70" s="70">
        <v>2264922</v>
      </c>
      <c r="H70" s="73">
        <v>2264922</v>
      </c>
      <c r="I70" s="74">
        <v>2387228</v>
      </c>
      <c r="J70" s="70">
        <v>2516138</v>
      </c>
      <c r="K70" s="71">
        <v>2652010</v>
      </c>
    </row>
    <row r="71" spans="1:11" ht="12.75">
      <c r="A71" s="18" t="s">
        <v>79</v>
      </c>
      <c r="B71" s="11"/>
      <c r="C71" s="70"/>
      <c r="D71" s="70"/>
      <c r="E71" s="71"/>
      <c r="F71" s="72">
        <v>2264922</v>
      </c>
      <c r="G71" s="70">
        <v>2264922</v>
      </c>
      <c r="H71" s="73"/>
      <c r="I71" s="74">
        <v>3000000</v>
      </c>
      <c r="J71" s="70">
        <v>3000000</v>
      </c>
      <c r="K71" s="71">
        <v>3000000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6559898</v>
      </c>
      <c r="G75" s="70">
        <v>6559898</v>
      </c>
      <c r="H75" s="73"/>
      <c r="I75" s="74">
        <v>5000000</v>
      </c>
      <c r="J75" s="70">
        <v>5000000</v>
      </c>
      <c r="K75" s="71">
        <v>5000000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>
        <v>18773515</v>
      </c>
      <c r="E78" s="71">
        <v>29000000</v>
      </c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18773515</v>
      </c>
      <c r="E79" s="76">
        <f t="shared" si="13"/>
        <v>29000000</v>
      </c>
      <c r="F79" s="77">
        <f t="shared" si="13"/>
        <v>11089742</v>
      </c>
      <c r="G79" s="75">
        <f t="shared" si="13"/>
        <v>11089742</v>
      </c>
      <c r="H79" s="78">
        <f t="shared" si="13"/>
        <v>2264922</v>
      </c>
      <c r="I79" s="79">
        <f t="shared" si="13"/>
        <v>10387228</v>
      </c>
      <c r="J79" s="75">
        <f t="shared" si="13"/>
        <v>10516138</v>
      </c>
      <c r="K79" s="76">
        <f t="shared" si="13"/>
        <v>10652010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32000</v>
      </c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38000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42000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112000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29000</v>
      </c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6000</v>
      </c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6000</v>
      </c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41000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153000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15000</v>
      </c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>
        <v>8000</v>
      </c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129000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152000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152000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15000</v>
      </c>
      <c r="D29" s="38">
        <v>15000</v>
      </c>
      <c r="E29" s="39">
        <v>15000</v>
      </c>
      <c r="F29" s="40">
        <v>15000</v>
      </c>
      <c r="G29" s="38">
        <v>15000</v>
      </c>
      <c r="H29" s="41">
        <v>15000</v>
      </c>
      <c r="I29" s="42">
        <v>15000</v>
      </c>
      <c r="J29" s="38">
        <v>15000</v>
      </c>
      <c r="K29" s="39">
        <v>15000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15000</v>
      </c>
      <c r="D31" s="43">
        <f aca="true" t="shared" si="6" ref="D31:K31">SUM(D29:D30)</f>
        <v>15000</v>
      </c>
      <c r="E31" s="44">
        <f t="shared" si="6"/>
        <v>15000</v>
      </c>
      <c r="F31" s="45">
        <f t="shared" si="6"/>
        <v>15000</v>
      </c>
      <c r="G31" s="43">
        <f t="shared" si="6"/>
        <v>15000</v>
      </c>
      <c r="H31" s="46">
        <f t="shared" si="6"/>
        <v>15000</v>
      </c>
      <c r="I31" s="47">
        <f t="shared" si="6"/>
        <v>15000</v>
      </c>
      <c r="J31" s="43">
        <f t="shared" si="6"/>
        <v>15000</v>
      </c>
      <c r="K31" s="44">
        <f t="shared" si="6"/>
        <v>15000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>
        <v>7000</v>
      </c>
      <c r="J33" s="38">
        <v>8000</v>
      </c>
      <c r="K33" s="39">
        <v>9000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7000</v>
      </c>
      <c r="J35" s="48">
        <f t="shared" si="7"/>
        <v>8000</v>
      </c>
      <c r="K35" s="49">
        <f t="shared" si="7"/>
        <v>9000</v>
      </c>
    </row>
    <row r="36" spans="1:11" ht="12.75">
      <c r="A36" s="20" t="s">
        <v>31</v>
      </c>
      <c r="B36" s="11" t="s">
        <v>32</v>
      </c>
      <c r="C36" s="53">
        <f>+C31+C35</f>
        <v>15000</v>
      </c>
      <c r="D36" s="53">
        <f aca="true" t="shared" si="8" ref="D36:K36">+D31+D35</f>
        <v>15000</v>
      </c>
      <c r="E36" s="54">
        <f t="shared" si="8"/>
        <v>15000</v>
      </c>
      <c r="F36" s="55">
        <f t="shared" si="8"/>
        <v>15000</v>
      </c>
      <c r="G36" s="53">
        <f t="shared" si="8"/>
        <v>15000</v>
      </c>
      <c r="H36" s="56">
        <f t="shared" si="8"/>
        <v>15000</v>
      </c>
      <c r="I36" s="57">
        <f t="shared" si="8"/>
        <v>22000</v>
      </c>
      <c r="J36" s="53">
        <f t="shared" si="8"/>
        <v>23000</v>
      </c>
      <c r="K36" s="54">
        <f t="shared" si="8"/>
        <v>24000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2000</v>
      </c>
      <c r="D38" s="58">
        <v>2000</v>
      </c>
      <c r="E38" s="59">
        <v>2000</v>
      </c>
      <c r="F38" s="60">
        <v>2000</v>
      </c>
      <c r="G38" s="58">
        <v>2000</v>
      </c>
      <c r="H38" s="61">
        <v>2000</v>
      </c>
      <c r="I38" s="62">
        <v>2000</v>
      </c>
      <c r="J38" s="58">
        <v>2000</v>
      </c>
      <c r="K38" s="59">
        <v>2000</v>
      </c>
    </row>
    <row r="39" spans="1:11" ht="12.75">
      <c r="A39" s="19" t="s">
        <v>25</v>
      </c>
      <c r="B39" s="11"/>
      <c r="C39" s="38">
        <f>+C38</f>
        <v>2000</v>
      </c>
      <c r="D39" s="38">
        <f aca="true" t="shared" si="9" ref="D39:K39">+D38</f>
        <v>2000</v>
      </c>
      <c r="E39" s="39">
        <f t="shared" si="9"/>
        <v>2000</v>
      </c>
      <c r="F39" s="40">
        <f t="shared" si="9"/>
        <v>2000</v>
      </c>
      <c r="G39" s="38">
        <f t="shared" si="9"/>
        <v>2000</v>
      </c>
      <c r="H39" s="41">
        <f t="shared" si="9"/>
        <v>2000</v>
      </c>
      <c r="I39" s="42">
        <f t="shared" si="9"/>
        <v>2000</v>
      </c>
      <c r="J39" s="38">
        <f t="shared" si="9"/>
        <v>2000</v>
      </c>
      <c r="K39" s="39">
        <f t="shared" si="9"/>
        <v>2000</v>
      </c>
    </row>
    <row r="40" spans="1:11" ht="12.75">
      <c r="A40" s="18" t="s">
        <v>50</v>
      </c>
      <c r="B40" s="11"/>
      <c r="C40" s="38">
        <v>10000</v>
      </c>
      <c r="D40" s="38">
        <v>10000</v>
      </c>
      <c r="E40" s="39">
        <v>10000</v>
      </c>
      <c r="F40" s="40">
        <v>10000</v>
      </c>
      <c r="G40" s="38">
        <v>10000</v>
      </c>
      <c r="H40" s="41">
        <v>10000</v>
      </c>
      <c r="I40" s="42">
        <v>10000</v>
      </c>
      <c r="J40" s="38">
        <v>10000</v>
      </c>
      <c r="K40" s="39">
        <v>10000</v>
      </c>
    </row>
    <row r="41" spans="1:11" ht="12.75">
      <c r="A41" s="18" t="s">
        <v>51</v>
      </c>
      <c r="B41" s="11"/>
      <c r="C41" s="38">
        <v>3000</v>
      </c>
      <c r="D41" s="38">
        <v>3000</v>
      </c>
      <c r="E41" s="39">
        <v>3000</v>
      </c>
      <c r="F41" s="40">
        <v>3000</v>
      </c>
      <c r="G41" s="38">
        <v>3000</v>
      </c>
      <c r="H41" s="41">
        <v>3000</v>
      </c>
      <c r="I41" s="42">
        <v>3000</v>
      </c>
      <c r="J41" s="38">
        <v>3000</v>
      </c>
      <c r="K41" s="39">
        <v>3000</v>
      </c>
    </row>
    <row r="42" spans="1:11" ht="12.75">
      <c r="A42" s="18" t="s">
        <v>52</v>
      </c>
      <c r="B42" s="11"/>
      <c r="C42" s="38">
        <v>33000</v>
      </c>
      <c r="D42" s="38">
        <v>33000</v>
      </c>
      <c r="E42" s="39">
        <v>33000</v>
      </c>
      <c r="F42" s="40">
        <v>33000</v>
      </c>
      <c r="G42" s="38">
        <v>33000</v>
      </c>
      <c r="H42" s="41">
        <v>33000</v>
      </c>
      <c r="I42" s="42">
        <v>33000</v>
      </c>
      <c r="J42" s="38">
        <v>33000</v>
      </c>
      <c r="K42" s="39">
        <v>33000</v>
      </c>
    </row>
    <row r="43" spans="1:11" ht="12.75">
      <c r="A43" s="18" t="s">
        <v>53</v>
      </c>
      <c r="B43" s="11"/>
      <c r="C43" s="38">
        <v>3000</v>
      </c>
      <c r="D43" s="38">
        <v>3000</v>
      </c>
      <c r="E43" s="39">
        <v>3000</v>
      </c>
      <c r="F43" s="40">
        <v>3000</v>
      </c>
      <c r="G43" s="38">
        <v>3000</v>
      </c>
      <c r="H43" s="41">
        <v>3000</v>
      </c>
      <c r="I43" s="42">
        <v>3000</v>
      </c>
      <c r="J43" s="38">
        <v>3000</v>
      </c>
      <c r="K43" s="39">
        <v>3000</v>
      </c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49000</v>
      </c>
      <c r="D45" s="48">
        <f aca="true" t="shared" si="10" ref="D45:K45">SUM(D40:D44)</f>
        <v>49000</v>
      </c>
      <c r="E45" s="49">
        <f t="shared" si="10"/>
        <v>49000</v>
      </c>
      <c r="F45" s="50">
        <f t="shared" si="10"/>
        <v>49000</v>
      </c>
      <c r="G45" s="48">
        <f t="shared" si="10"/>
        <v>49000</v>
      </c>
      <c r="H45" s="51">
        <f t="shared" si="10"/>
        <v>49000</v>
      </c>
      <c r="I45" s="52">
        <f t="shared" si="10"/>
        <v>49000</v>
      </c>
      <c r="J45" s="48">
        <f t="shared" si="10"/>
        <v>49000</v>
      </c>
      <c r="K45" s="49">
        <f t="shared" si="10"/>
        <v>49000</v>
      </c>
    </row>
    <row r="46" spans="1:11" ht="12.75">
      <c r="A46" s="20" t="s">
        <v>31</v>
      </c>
      <c r="B46" s="11" t="s">
        <v>32</v>
      </c>
      <c r="C46" s="53">
        <f>+C39+C45</f>
        <v>51000</v>
      </c>
      <c r="D46" s="53">
        <f aca="true" t="shared" si="11" ref="D46:K46">+D39+D45</f>
        <v>51000</v>
      </c>
      <c r="E46" s="54">
        <f t="shared" si="11"/>
        <v>51000</v>
      </c>
      <c r="F46" s="55">
        <f t="shared" si="11"/>
        <v>51000</v>
      </c>
      <c r="G46" s="53">
        <f t="shared" si="11"/>
        <v>51000</v>
      </c>
      <c r="H46" s="56">
        <f t="shared" si="11"/>
        <v>51000</v>
      </c>
      <c r="I46" s="57">
        <f t="shared" si="11"/>
        <v>51000</v>
      </c>
      <c r="J46" s="53">
        <f t="shared" si="11"/>
        <v>51000</v>
      </c>
      <c r="K46" s="54">
        <f t="shared" si="11"/>
        <v>51000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>
        <v>2660000</v>
      </c>
      <c r="D59" s="81">
        <v>3161000</v>
      </c>
      <c r="E59" s="82">
        <v>3549000</v>
      </c>
      <c r="F59" s="83"/>
      <c r="G59" s="81">
        <v>3800000</v>
      </c>
      <c r="H59" s="84">
        <v>3800000</v>
      </c>
      <c r="I59" s="85">
        <v>3998000</v>
      </c>
      <c r="J59" s="81">
        <v>4205000</v>
      </c>
      <c r="K59" s="82">
        <v>4433000</v>
      </c>
    </row>
    <row r="60" spans="1:11" ht="12.75">
      <c r="A60" s="27" t="s">
        <v>68</v>
      </c>
      <c r="B60" s="22"/>
      <c r="C60" s="65">
        <f>SUM(C55:C59)</f>
        <v>2660000</v>
      </c>
      <c r="D60" s="65">
        <f aca="true" t="shared" si="12" ref="D60:K60">SUM(D55:D59)</f>
        <v>3161000</v>
      </c>
      <c r="E60" s="66">
        <f t="shared" si="12"/>
        <v>3549000</v>
      </c>
      <c r="F60" s="67">
        <f t="shared" si="12"/>
        <v>0</v>
      </c>
      <c r="G60" s="65">
        <f t="shared" si="12"/>
        <v>3800000</v>
      </c>
      <c r="H60" s="68">
        <f t="shared" si="12"/>
        <v>3800000</v>
      </c>
      <c r="I60" s="69">
        <f t="shared" si="12"/>
        <v>3998000</v>
      </c>
      <c r="J60" s="65">
        <f t="shared" si="12"/>
        <v>4205000</v>
      </c>
      <c r="K60" s="66">
        <f t="shared" si="12"/>
        <v>4433000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>
        <v>6336</v>
      </c>
      <c r="J67" s="38">
        <v>6700</v>
      </c>
      <c r="K67" s="39">
        <v>6900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8883000</v>
      </c>
      <c r="D71" s="70">
        <v>6440000</v>
      </c>
      <c r="E71" s="71">
        <v>6440000</v>
      </c>
      <c r="F71" s="72"/>
      <c r="G71" s="70">
        <v>6098000</v>
      </c>
      <c r="H71" s="73"/>
      <c r="I71" s="74">
        <v>7592000</v>
      </c>
      <c r="J71" s="70">
        <v>8002000</v>
      </c>
      <c r="K71" s="71">
        <v>8434000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>
        <v>2459000</v>
      </c>
      <c r="H75" s="73"/>
      <c r="I75" s="74">
        <v>2587000</v>
      </c>
      <c r="J75" s="70">
        <v>2722000</v>
      </c>
      <c r="K75" s="71">
        <v>2869000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8883000</v>
      </c>
      <c r="D79" s="75">
        <f aca="true" t="shared" si="13" ref="D79:K79">SUM(D70:D78)</f>
        <v>6440000</v>
      </c>
      <c r="E79" s="76">
        <f t="shared" si="13"/>
        <v>6440000</v>
      </c>
      <c r="F79" s="77">
        <f t="shared" si="13"/>
        <v>0</v>
      </c>
      <c r="G79" s="75">
        <f t="shared" si="13"/>
        <v>8557000</v>
      </c>
      <c r="H79" s="78">
        <f t="shared" si="13"/>
        <v>0</v>
      </c>
      <c r="I79" s="79">
        <f t="shared" si="13"/>
        <v>10179000</v>
      </c>
      <c r="J79" s="75">
        <f t="shared" si="13"/>
        <v>10724000</v>
      </c>
      <c r="K79" s="76">
        <f t="shared" si="13"/>
        <v>11303000</v>
      </c>
    </row>
    <row r="80" spans="1:11" ht="12.75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120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2019-12-02T14:39:05Z</dcterms:created>
  <dcterms:modified xsi:type="dcterms:W3CDTF">2019-12-02T14:40:18Z</dcterms:modified>
  <cp:category/>
  <cp:version/>
  <cp:contentType/>
  <cp:contentStatus/>
</cp:coreProperties>
</file>